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7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'1'!$A$1:$D$19</definedName>
    <definedName name="_xlnm.Print_Area" localSheetId="3">'1-2'!$A$1:$J$32</definedName>
    <definedName name="_xlnm.Print_Area" localSheetId="8">'3-2'!$A$2:$F$20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<sst xmlns="http://schemas.openxmlformats.org/spreadsheetml/2006/main" count="1379" uniqueCount="527">
  <si>
    <t>附件2</t>
  </si>
  <si>
    <t>**部门（单位）</t>
  </si>
  <si>
    <t>2019年部门预算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</si>
  <si>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</si>
  <si>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</si>
  <si>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</si>
  <si>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</si>
  <si>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</si>
  <si>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</si>
  <si>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</si>
  <si>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</si>
  <si>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</si>
  <si>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</si>
  <si>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</si>
  <si>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</si>
  <si>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</si>
  <si>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</si>
  <si>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</si>
  <si>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</si>
  <si>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</si>
  <si>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</si>
  <si>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</si>
  <si>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</si>
  <si>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</si>
  <si>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</si>
  <si>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</si>
  <si>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</si>
  <si>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</si>
  <si>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</si>
  <si>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</si>
  <si>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</si>
  <si>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</si>
  <si>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</si>
  <si>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</si>
  <si>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</si>
  <si>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</si>
  <si>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</si>
  <si>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</si>
  <si>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</si>
  <si>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</si>
  <si>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</si>
  <si>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</si>
  <si>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</si>
  <si>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</si>
  <si>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</si>
  <si>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</si>
  <si>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</si>
  <si>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</si>
  <si>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</si>
  <si>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</si>
  <si>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</si>
  <si>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</si>
  <si>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</si>
  <si>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</si>
  <si>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</si>
  <si>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</si>
  <si>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</si>
  <si>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</si>
  <si>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</si>
  <si>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</si>
  <si>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</si>
  <si>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</si>
  <si>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</si>
  <si>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</si>
  <si>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</si>
  <si>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</si>
  <si>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</si>
  <si>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</si>
  <si>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</si>
  <si>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</si>
  <si>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</si>
  <si>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</si>
  <si>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</si>
  <si>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</si>
  <si>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</si>
  <si>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</si>
  <si>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</si>
  <si>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</si>
  <si>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</si>
  <si>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</si>
  <si>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</si>
  <si>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</si>
  <si>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</si>
  <si>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</si>
  <si>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</si>
  <si>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</si>
  <si>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</si>
  <si>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</si>
  <si>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</si>
  <si>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</si>
  <si>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</si>
  <si>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</si>
  <si>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</si>
  <si>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</si>
  <si>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</si>
  <si>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</si>
  <si>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</si>
  <si>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</si>
  <si>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</si>
  <si>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</si>
  <si>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</si>
  <si>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</si>
  <si>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</si>
  <si>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</si>
  <si>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</si>
  <si>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</si>
  <si>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</si>
  <si>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</si>
  <si>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</si>
  <si>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</si>
  <si>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</si>
  <si>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</si>
  <si>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</si>
  <si>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</si>
  <si>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</si>
  <si>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</si>
  <si>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</si>
  <si>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</si>
  <si>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</si>
  <si>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</si>
  <si>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</si>
  <si>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</si>
  <si>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</si>
  <si>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</si>
  <si>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</si>
  <si>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</si>
  <si>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</si>
  <si>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</si>
  <si>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</si>
  <si>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</si>
  <si>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</si>
  <si>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</si>
  <si>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</si>
  <si>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</si>
  <si>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</si>
  <si>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</si>
  <si>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</si>
  <si>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</si>
  <si>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</si>
  <si>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</si>
  <si>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</si>
  <si>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</si>
  <si>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</si>
  <si>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</si>
  <si>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</si>
  <si>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</si>
  <si>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</si>
  <si>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</si>
  <si>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</si>
  <si>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</si>
  <si>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</si>
  <si>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</si>
  <si>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</si>
  <si>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</si>
  <si>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</si>
  <si>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</si>
  <si>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</si>
  <si>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</si>
  <si>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</si>
  <si>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</si>
  <si>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</si>
  <si>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</si>
  <si>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</si>
  <si>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</si>
  <si>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</si>
  <si>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</si>
  <si>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</si>
  <si>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</si>
  <si>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</si>
  <si>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</si>
  <si>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</si>
  <si>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</si>
  <si>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</si>
  <si>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</si>
  <si>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</si>
  <si>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</si>
  <si>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</si>
  <si>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</si>
  <si>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</si>
  <si>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</si>
  <si>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</si>
  <si>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</si>
  <si>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</si>
  <si>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</si>
  <si>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</si>
  <si>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</si>
  <si>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</si>
  <si>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</si>
  <si>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</si>
  <si>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</si>
  <si>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</si>
  <si>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</si>
  <si>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</si>
  <si>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</si>
  <si>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</si>
  <si>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</si>
  <si>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</si>
  <si>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</si>
  <si>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</si>
  <si>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</si>
  <si>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</si>
  <si>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</si>
  <si>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</si>
  <si>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</si>
  <si>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</si>
  <si>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项目资金</t>
  </si>
  <si>
    <t>年度目标</t>
  </si>
  <si>
    <t>满意度指标</t>
  </si>
  <si>
    <t>资金总额</t>
  </si>
  <si>
    <t>财政拨款</t>
  </si>
  <si>
    <t>其他资金</t>
  </si>
  <si>
    <t>三级指标</t>
  </si>
  <si>
    <t>指标值</t>
  </si>
  <si>
    <t>江油市厚坝镇人民政府</t>
  </si>
  <si>
    <t>江油市厚坝镇人民政府</t>
  </si>
  <si>
    <t>报送日期： 2019年3月25日</t>
  </si>
  <si>
    <t>江油市厚坝镇人民政府（单位）</t>
  </si>
  <si>
    <t>三、社会保障和就业支出</t>
  </si>
  <si>
    <t>四、卫生健康支出</t>
  </si>
  <si>
    <t>七、住房保障支出</t>
  </si>
  <si>
    <t>厚坝镇</t>
  </si>
  <si>
    <t>01</t>
  </si>
  <si>
    <r>
      <t>0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</si>
  <si>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01</t>
    </r>
  </si>
  <si>
    <t>一般公共服务支出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</si>
  <si>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</si>
  <si>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1</t>
    </r>
  </si>
  <si>
    <t>行政运行</t>
  </si>
  <si>
    <t>一般行政管理事务</t>
  </si>
  <si>
    <r>
      <t>0</t>
    </r>
    <r>
      <rPr>
        <sz val="12"/>
        <rFont val="宋体"/>
        <family val="0"/>
      </rPr>
      <t>8</t>
    </r>
  </si>
  <si>
    <t>信访事务</t>
  </si>
  <si>
    <r>
      <t>1</t>
    </r>
    <r>
      <rPr>
        <sz val="12"/>
        <rFont val="宋体"/>
        <family val="0"/>
      </rPr>
      <t>1</t>
    </r>
  </si>
  <si>
    <t>纪检监察工作经费</t>
  </si>
  <si>
    <r>
      <t>3</t>
    </r>
    <r>
      <rPr>
        <sz val="12"/>
        <rFont val="宋体"/>
        <family val="0"/>
      </rPr>
      <t>1</t>
    </r>
  </si>
  <si>
    <t>党建工作经费</t>
  </si>
  <si>
    <t>205</t>
  </si>
  <si>
    <t>培训支出</t>
  </si>
  <si>
    <r>
      <t>2</t>
    </r>
    <r>
      <rPr>
        <sz val="12"/>
        <rFont val="宋体"/>
        <family val="0"/>
      </rPr>
      <t>08</t>
    </r>
  </si>
  <si>
    <r>
      <t>0</t>
    </r>
    <r>
      <rPr>
        <sz val="12"/>
        <rFont val="宋体"/>
        <family val="0"/>
      </rPr>
      <t>5</t>
    </r>
  </si>
  <si>
    <t>归口管理的行政单位离退休</t>
  </si>
  <si>
    <t>02</t>
  </si>
  <si>
    <t>事业单位离退休</t>
  </si>
  <si>
    <t>05</t>
  </si>
  <si>
    <t>机关事业单位基本养老保险缴费支出</t>
  </si>
  <si>
    <t>死亡抚恤</t>
  </si>
  <si>
    <t>在乡复员、退伍军人生活补助</t>
  </si>
  <si>
    <r>
      <t>0</t>
    </r>
    <r>
      <rPr>
        <sz val="12"/>
        <rFont val="宋体"/>
        <family val="0"/>
      </rPr>
      <t>6</t>
    </r>
  </si>
  <si>
    <t>农村籍退役士兵老年生活补助</t>
  </si>
  <si>
    <t>农村特困人员救助供养支出</t>
  </si>
  <si>
    <r>
      <t>2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</si>
  <si>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5</t>
    </r>
  </si>
  <si>
    <t>其他农村生活救助</t>
  </si>
  <si>
    <t>行政单位医疗</t>
  </si>
  <si>
    <r>
      <t>2</t>
    </r>
    <r>
      <rPr>
        <sz val="12"/>
        <rFont val="宋体"/>
        <family val="0"/>
      </rPr>
      <t>10</t>
    </r>
  </si>
  <si>
    <t>事业单位医疗</t>
  </si>
  <si>
    <r>
      <t>2</t>
    </r>
    <r>
      <rPr>
        <sz val="12"/>
        <rFont val="宋体"/>
        <family val="0"/>
      </rPr>
      <t>12</t>
    </r>
  </si>
  <si>
    <r>
      <t>9</t>
    </r>
    <r>
      <rPr>
        <sz val="12"/>
        <rFont val="宋体"/>
        <family val="0"/>
      </rPr>
      <t>9</t>
    </r>
  </si>
  <si>
    <t>其他城乡社区管理事务支出</t>
  </si>
  <si>
    <t>城乡社区环境卫生</t>
  </si>
  <si>
    <r>
      <t>2</t>
    </r>
    <r>
      <rPr>
        <sz val="12"/>
        <rFont val="宋体"/>
        <family val="0"/>
      </rPr>
      <t>13</t>
    </r>
  </si>
  <si>
    <r>
      <t>0</t>
    </r>
    <r>
      <rPr>
        <sz val="12"/>
        <rFont val="宋体"/>
        <family val="0"/>
      </rPr>
      <t>4</t>
    </r>
  </si>
  <si>
    <t>事业运行</t>
  </si>
  <si>
    <t>其他农业支出</t>
  </si>
  <si>
    <t>其他林业和草原支出</t>
  </si>
  <si>
    <t>对村民委员会和村党支部的补助</t>
  </si>
  <si>
    <r>
      <t>0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</si>
  <si>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21</t>
    </r>
  </si>
  <si>
    <t>一般公共服务支出</t>
  </si>
  <si>
    <t>教育支出</t>
  </si>
  <si>
    <t>社会保障和就业支出</t>
  </si>
  <si>
    <t>卫生健康支出</t>
  </si>
  <si>
    <t>城乡社区支出</t>
  </si>
  <si>
    <t>农林水支出</t>
  </si>
  <si>
    <t>住房保障支出</t>
  </si>
  <si>
    <r>
      <t>5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</si>
  <si>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</si>
  <si>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r>
      <t>7</t>
    </r>
    <r>
      <rPr>
        <sz val="9"/>
        <rFont val="宋体"/>
        <family val="0"/>
      </rPr>
      <t>30101</t>
    </r>
  </si>
  <si>
    <t>工资奖金津补贴</t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</si>
  <si>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</si>
  <si>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</si>
  <si>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t>730101</t>
  </si>
  <si>
    <t>社会保障缴费</t>
  </si>
  <si>
    <r>
      <t>5</t>
    </r>
    <r>
      <rPr>
        <sz val="9"/>
        <rFont val="宋体"/>
        <family val="0"/>
      </rPr>
      <t>10</t>
    </r>
  </si>
  <si>
    <r>
      <t>9</t>
    </r>
    <r>
      <rPr>
        <sz val="9"/>
        <rFont val="宋体"/>
        <family val="0"/>
      </rPr>
      <t>9</t>
    </r>
  </si>
  <si>
    <t>502</t>
  </si>
  <si>
    <r>
      <t>5</t>
    </r>
    <r>
      <rPr>
        <sz val="9"/>
        <rFont val="宋体"/>
        <family val="0"/>
      </rPr>
      <t>02</t>
    </r>
  </si>
  <si>
    <t>会议费</t>
  </si>
  <si>
    <t>培训费</t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</si>
  <si>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</si>
  <si>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8</t>
    </r>
  </si>
  <si>
    <r>
      <t>5</t>
    </r>
    <r>
      <rPr>
        <sz val="9"/>
        <rFont val="宋体"/>
        <family val="0"/>
      </rPr>
      <t>05</t>
    </r>
  </si>
  <si>
    <t>商品和服务支出</t>
  </si>
  <si>
    <r>
      <t>5</t>
    </r>
    <r>
      <rPr>
        <sz val="9"/>
        <rFont val="宋体"/>
        <family val="0"/>
      </rPr>
      <t>09</t>
    </r>
  </si>
  <si>
    <t>社会福利和救助</t>
  </si>
  <si>
    <t>99</t>
  </si>
  <si>
    <t>其他对个人和家庭的补助</t>
  </si>
  <si>
    <r>
      <t>3</t>
    </r>
    <r>
      <rPr>
        <sz val="9"/>
        <rFont val="宋体"/>
        <family val="0"/>
      </rPr>
      <t>03</t>
    </r>
  </si>
  <si>
    <t>301</t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</si>
  <si>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</si>
  <si>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7</t>
    </r>
  </si>
  <si>
    <r>
      <t>1</t>
    </r>
    <r>
      <rPr>
        <sz val="9"/>
        <rFont val="宋体"/>
        <family val="0"/>
      </rPr>
      <t>2</t>
    </r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</si>
  <si>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</si>
  <si>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5</t>
    </r>
  </si>
  <si>
    <r>
      <t>3</t>
    </r>
    <r>
      <rPr>
        <sz val="9"/>
        <rFont val="宋体"/>
        <family val="0"/>
      </rPr>
      <t>02.</t>
    </r>
  </si>
  <si>
    <r>
      <t>0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</si>
  <si>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1</t>
    </r>
  </si>
  <si>
    <t>差旅费</t>
  </si>
  <si>
    <r>
      <t>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</si>
  <si>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7</t>
    </r>
  </si>
  <si>
    <r>
      <t>2</t>
    </r>
    <r>
      <rPr>
        <sz val="9"/>
        <rFont val="宋体"/>
        <family val="0"/>
      </rPr>
      <t>8</t>
    </r>
  </si>
  <si>
    <t>工会经费</t>
  </si>
  <si>
    <t>29</t>
  </si>
  <si>
    <t>福利费</t>
  </si>
  <si>
    <r>
      <t>3</t>
    </r>
    <r>
      <rPr>
        <sz val="9"/>
        <rFont val="宋体"/>
        <family val="0"/>
      </rPr>
      <t>1</t>
    </r>
  </si>
  <si>
    <t>08</t>
  </si>
  <si>
    <t>10</t>
  </si>
  <si>
    <t>13</t>
  </si>
  <si>
    <t>302</t>
  </si>
  <si>
    <t>16</t>
  </si>
  <si>
    <t>303</t>
  </si>
  <si>
    <r>
      <t>2</t>
    </r>
    <r>
      <rPr>
        <sz val="9"/>
        <rFont val="宋体"/>
        <family val="0"/>
      </rPr>
      <t>01</t>
    </r>
  </si>
  <si>
    <t>人大及人大代表工作站工作经费</t>
  </si>
  <si>
    <t>政协工作委员会经费</t>
  </si>
  <si>
    <t>便民服务中心运行经费</t>
  </si>
  <si>
    <t>平安创建经费</t>
  </si>
  <si>
    <t>扶贫工作经费</t>
  </si>
  <si>
    <t>河长制工作经费</t>
  </si>
  <si>
    <t>武装工作经费</t>
  </si>
  <si>
    <t>单元化联户共建工作经费</t>
  </si>
  <si>
    <t>食品、品监督检查工作经费</t>
  </si>
  <si>
    <t>厚六路下立交抽水电费、人工和维护费</t>
  </si>
  <si>
    <t>机关服务支出</t>
  </si>
  <si>
    <t>小城镇基础设施维护经费</t>
  </si>
  <si>
    <t>场镇路灯、环卫运行维护费</t>
  </si>
  <si>
    <r>
      <t>0</t>
    </r>
    <r>
      <rPr>
        <sz val="9"/>
        <rFont val="宋体"/>
        <family val="0"/>
      </rPr>
      <t>8</t>
    </r>
  </si>
  <si>
    <t>信访维稳工作经费</t>
  </si>
  <si>
    <t>201</t>
  </si>
  <si>
    <t>11</t>
  </si>
  <si>
    <t>31</t>
  </si>
  <si>
    <t>208</t>
  </si>
  <si>
    <t>03</t>
  </si>
  <si>
    <t>06</t>
  </si>
  <si>
    <t>21</t>
  </si>
  <si>
    <t>25</t>
  </si>
  <si>
    <t>212</t>
  </si>
  <si>
    <t>厚坝镇</t>
  </si>
  <si>
    <t>无</t>
  </si>
  <si>
    <t>人大及人大代表工作经费主要用于人大监督、人大会议、制作宣传资料和人大信访工作。通过以上工作使群众对人大工作满意度达到≥95%.</t>
  </si>
  <si>
    <t>数量及成本指标</t>
  </si>
  <si>
    <t>人大会议</t>
  </si>
  <si>
    <t>社会效益指标</t>
  </si>
  <si>
    <t>对工作的促进作用</t>
  </si>
  <si>
    <t>提高人大的监督及履职工作</t>
  </si>
  <si>
    <t>人大工作满意度</t>
  </si>
  <si>
    <t>≥95%</t>
  </si>
  <si>
    <t>人大监督</t>
  </si>
  <si>
    <t>可持续影响指标</t>
  </si>
  <si>
    <t>人大工作状况</t>
  </si>
  <si>
    <t>社会持续健康发展</t>
  </si>
  <si>
    <t>制作宣传资料</t>
  </si>
  <si>
    <t>人大信访工作经费</t>
  </si>
  <si>
    <t>党建工作经费主要用于召开会议、制作宣传标语专栏、开展教育等工作。通过以上工作圆满完成好2019年度党建工作。</t>
  </si>
  <si>
    <t>2019年党建工作经费</t>
  </si>
  <si>
    <t>加强党的建设，培养新党员</t>
  </si>
  <si>
    <t>党员干部群众满意度</t>
  </si>
  <si>
    <t>≥100</t>
  </si>
  <si>
    <t>质量指标</t>
  </si>
  <si>
    <t>党建工作完成质量</t>
  </si>
  <si>
    <t>合格</t>
  </si>
  <si>
    <t>党建宣传工作</t>
  </si>
  <si>
    <t>意义重大</t>
  </si>
  <si>
    <t>时效指标</t>
  </si>
  <si>
    <t>完成时间</t>
  </si>
  <si>
    <t>便民服务中心运行经费主要用于召开会议、制作宣传材料、购买办公用品等方面。通过以上工作努力使群众对便民服务中心工作满意度达到≥98%。</t>
  </si>
  <si>
    <t>便民服务中心宣传资料费</t>
  </si>
  <si>
    <t>经济效益指标</t>
  </si>
  <si>
    <t>减少老百姓办事成本</t>
  </si>
  <si>
    <t>办事成本减少</t>
  </si>
  <si>
    <t>行政服务满意度</t>
  </si>
  <si>
    <t>≥98%</t>
  </si>
  <si>
    <t>办公耗材</t>
  </si>
  <si>
    <t>百姓办事方便</t>
  </si>
  <si>
    <t>便民服务状态</t>
  </si>
  <si>
    <t>百姓办事方便，提升党的好形象</t>
  </si>
  <si>
    <t>平安创建经主要用于召开会议、制作宣传材料、安全巡逻等方面工作。通过以上工作使群众满意度达到≥95%.</t>
  </si>
  <si>
    <t>安全巡逻及会议</t>
  </si>
  <si>
    <t>平安创建状况</t>
  </si>
  <si>
    <t>社会稳定、治安秩序良好、社会持续健康发展</t>
  </si>
  <si>
    <t>平安创建受益者满意度</t>
  </si>
  <si>
    <t>制作宣传标语及手册</t>
  </si>
  <si>
    <t>平安状态</t>
  </si>
  <si>
    <t>良好</t>
  </si>
  <si>
    <t>2019年12月31日前</t>
  </si>
  <si>
    <t>扶贫工作经费主要用于召开会议、制作宣传标语专栏以及制作宣传资料等方面工作。通过以上工作使群众对扶贫工作满意度达到≥98%。</t>
  </si>
  <si>
    <t>制作扶贫资料</t>
  </si>
  <si>
    <t>对扶贫工作的促进</t>
  </si>
  <si>
    <t>全面脱贫</t>
  </si>
  <si>
    <t>群众满意度</t>
  </si>
  <si>
    <t>≥98</t>
  </si>
  <si>
    <t>制作宣传标语及专栏</t>
  </si>
  <si>
    <t>脱贫不脱帮</t>
  </si>
  <si>
    <t>召开会议</t>
  </si>
  <si>
    <t>扶贫效果</t>
  </si>
  <si>
    <t>2019年12月前</t>
  </si>
  <si>
    <t>环境保护污染防治经费</t>
  </si>
  <si>
    <t>环境保护污染防治经费主要用于制作宣传资料、购买消毒药品器具、垃圾中转等方面工作。通过以上工作使群众对环境保护污染防治工作满意度达到≥95%。</t>
  </si>
  <si>
    <t>制作宣传标语、专栏</t>
  </si>
  <si>
    <t>确保经济发展与环境保护得到共同发展</t>
  </si>
  <si>
    <t>环境保护受益群体满意度</t>
  </si>
  <si>
    <t>购买消毒器具、药品</t>
  </si>
  <si>
    <t>环境质量</t>
  </si>
  <si>
    <t>有利于生态环境可持续发展</t>
  </si>
  <si>
    <t>制作宣传单</t>
  </si>
  <si>
    <t>垃圾集中转运</t>
  </si>
  <si>
    <t>环境保护污染防治合格率</t>
  </si>
  <si>
    <t>河长制工作经费主要用于召开会议、制作宣传资料、组织人员巡逻清理河道等方面工作。通过以上工作使群众和上级部门对河长制工作满意度大道≥95%。</t>
  </si>
  <si>
    <t>对河长制工作的促进</t>
  </si>
  <si>
    <t>圆满完成河长制工作</t>
  </si>
  <si>
    <t>群众和上级部门对河长制工作满意度</t>
  </si>
  <si>
    <t>发放宣传单</t>
  </si>
  <si>
    <t>河长制工作情况</t>
  </si>
  <si>
    <t>确保河长制工作圆满完成</t>
  </si>
  <si>
    <t>组织人员巡逻、清理河道</t>
  </si>
  <si>
    <t>武装工作经费主要用于制作宣传资料、征集新兵、兵役登记、购买服装等方面工作。通过以上工作使群众和上级部门对武装工作满意度达到≥95%。</t>
  </si>
  <si>
    <t>兵役登记</t>
  </si>
  <si>
    <t>对工作的促进</t>
  </si>
  <si>
    <t>巩固国防</t>
  </si>
  <si>
    <t>管理部门、受益群体满意度</t>
  </si>
  <si>
    <t>征集新兵</t>
  </si>
  <si>
    <t>武装工作</t>
  </si>
  <si>
    <t>可持续发展</t>
  </si>
  <si>
    <t>购买迷彩服</t>
  </si>
  <si>
    <t>制作宣传画</t>
  </si>
  <si>
    <t>发放宣传手册</t>
  </si>
  <si>
    <t>完成上级下达任务</t>
  </si>
  <si>
    <t>2019年9月前</t>
  </si>
  <si>
    <t>单元化联户共建工作经费主要用于召开会议、制作宣传标语专栏资料等方面工作。通过以上工作使群众满意度达到≥95%.</t>
  </si>
  <si>
    <t>圆满完成此项工作</t>
  </si>
  <si>
    <t>单元联户工作情况</t>
  </si>
  <si>
    <t>单元化联户共建工作情况</t>
  </si>
  <si>
    <t>食品。药品监督检查工作经费</t>
  </si>
  <si>
    <t>食品、药品监督检查工作经费主要用于制作宣传专栏标语、对企业和个体进行食品药品安全检查等方面工作。通过以上工作使群众和上级部门对食品药品监督检查工作满意度≥95%。</t>
  </si>
  <si>
    <t>发放宣传单手册</t>
  </si>
  <si>
    <t>完成好食品、药品监督检查工作</t>
  </si>
  <si>
    <t>≥95</t>
  </si>
  <si>
    <t>对企业个体进行食品、药品安全检查</t>
  </si>
  <si>
    <t>食品药品监督检查</t>
  </si>
  <si>
    <t>有利于全民身心健康</t>
  </si>
  <si>
    <t>食品、药品工作</t>
  </si>
  <si>
    <t>信访维稳工作经费主要用于召开会议、组织治安巡逻、制作宣传标语专栏、发放宣传资料等方面工作。通过以上工作使群众和上级部门对信访维稳工作满意度达到≥95%。</t>
  </si>
  <si>
    <t>治安巡逻</t>
  </si>
  <si>
    <t>维护社会稳定</t>
  </si>
  <si>
    <t>信访维稳工作</t>
  </si>
  <si>
    <t>治安良好，人民安居乐业</t>
  </si>
  <si>
    <t>信访维稳</t>
  </si>
  <si>
    <t>完成好上级下达任务</t>
  </si>
  <si>
    <t>厚六路下立交抽水电费、人工和维护费主要用于下立交抽水电费、人工工资、设备维护等方面工作。通过以上工作使群众满意度达到≥95%。</t>
  </si>
  <si>
    <t>人工</t>
  </si>
  <si>
    <t>确保下立交畅通</t>
  </si>
  <si>
    <t>抽水电费</t>
  </si>
  <si>
    <t>下立交抽水</t>
  </si>
  <si>
    <t>设备维护</t>
  </si>
  <si>
    <t>抽水</t>
  </si>
  <si>
    <t>政协工作委员会经费主要用于召开会议、制作标语专栏等工作。通过以上工作使群众和上级部门对政协工作满意度达到≥95%。</t>
  </si>
  <si>
    <t>开展好政协各项工作</t>
  </si>
  <si>
    <t>制作标语、专栏</t>
  </si>
  <si>
    <t>政协工作</t>
  </si>
  <si>
    <t>机关服务支出主要用于维修和更换办公设施、维护维修水电设施等方面工作。通过完成以上工作更好的为机关其他工作服务。</t>
  </si>
  <si>
    <t>维修电脑</t>
  </si>
  <si>
    <t>更好的服务</t>
  </si>
  <si>
    <t>对机关服务工作满意度</t>
  </si>
  <si>
    <t>更换电脑</t>
  </si>
  <si>
    <t>电线维护更换</t>
  </si>
  <si>
    <t>自来水管道维护</t>
  </si>
  <si>
    <t>维修办公桌</t>
  </si>
  <si>
    <t>机关服务工作</t>
  </si>
  <si>
    <t>完成好各项后勤保障工作</t>
  </si>
  <si>
    <t>纪检监察工作经费主要用于开展警示教育、召开会议、办理纪检案件等工作。通过以上工作使上级部门和群众对纪检工作满意度达到≥95%。</t>
  </si>
  <si>
    <t>开展党员（干部）警示教育</t>
  </si>
  <si>
    <t>强化纪律，加强队伍建设</t>
  </si>
  <si>
    <t>召开纪检会议</t>
  </si>
  <si>
    <t>纪检工作</t>
  </si>
  <si>
    <t>办理纪检案件</t>
  </si>
  <si>
    <t>建成纪检监察谈话室</t>
  </si>
  <si>
    <t>党员干部合格率</t>
  </si>
  <si>
    <t>小城镇基础设施维护经费主要用于召开会议、基础设施维护保养等工作。通过以上工作使收益群体满意度达到≥98%。</t>
  </si>
  <si>
    <t>基础设施维护</t>
  </si>
  <si>
    <t>广大群众受益</t>
  </si>
  <si>
    <t>受益群体满意度</t>
  </si>
  <si>
    <t>基础设施维护保养</t>
  </si>
  <si>
    <t>基础设施维护质量</t>
  </si>
  <si>
    <t>场镇路灯、环卫运行维护费主要用于路灯维护保养、环卫工具维护保养、环卫工人工资等工作。通过以上工作使上级部门和群众满意度达到≥98%。</t>
  </si>
  <si>
    <t>环卫车辆维护</t>
  </si>
  <si>
    <t>群众受益</t>
  </si>
  <si>
    <t>环卫工人工资（15人）</t>
  </si>
  <si>
    <t>路灯、环卫维护</t>
  </si>
  <si>
    <t>路灯维护</t>
  </si>
  <si>
    <t>路灯、环卫运行情况</t>
  </si>
  <si>
    <t>城乡环境综合治理工资经费</t>
  </si>
  <si>
    <t>城乡环境综合治理工资经费主要用于村级垃圾中转、河道清理等工作。通过以上工作使上级部门和群众满意度达到≥95%。</t>
  </si>
  <si>
    <t>村级垃圾中转</t>
  </si>
  <si>
    <t>河道清理</t>
  </si>
  <si>
    <t>城乡环境综合治理</t>
  </si>
  <si>
    <t>搞好场镇环卫工作</t>
  </si>
  <si>
    <t>美化城乡环境</t>
  </si>
  <si>
    <t>单位：元</t>
  </si>
  <si>
    <t>单位名称（项目名称）</t>
  </si>
  <si>
    <t>绩效目标</t>
  </si>
  <si>
    <t>项目完成</t>
  </si>
  <si>
    <t>项目效益</t>
  </si>
  <si>
    <t>二级指标</t>
  </si>
  <si>
    <t>730101-江油市厚坝镇人民政府机关</t>
  </si>
  <si>
    <t>江油市厚坝镇2019年部门预算项目绩效目标表</t>
  </si>
  <si>
    <t xml:space="preserve">  一般行政管理事务</t>
  </si>
  <si>
    <r>
      <t>2</t>
    </r>
    <r>
      <rPr>
        <sz val="9"/>
        <rFont val="宋体"/>
        <family val="0"/>
      </rPr>
      <t>05</t>
    </r>
  </si>
  <si>
    <r>
      <t>2</t>
    </r>
    <r>
      <rPr>
        <sz val="9"/>
        <rFont val="宋体"/>
        <family val="0"/>
      </rPr>
      <t>08</t>
    </r>
  </si>
  <si>
    <r>
      <t>2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</si>
  <si>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</si>
  <si>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10</t>
    </r>
  </si>
  <si>
    <r>
      <t>2</t>
    </r>
    <r>
      <rPr>
        <sz val="9"/>
        <rFont val="宋体"/>
        <family val="0"/>
      </rPr>
      <t>12</t>
    </r>
  </si>
  <si>
    <r>
      <t>2</t>
    </r>
    <r>
      <rPr>
        <sz val="9"/>
        <rFont val="宋体"/>
        <family val="0"/>
      </rPr>
      <t>13</t>
    </r>
  </si>
  <si>
    <r>
      <t>0</t>
    </r>
    <r>
      <rPr>
        <sz val="9"/>
        <rFont val="宋体"/>
        <family val="0"/>
      </rPr>
      <t>4</t>
    </r>
  </si>
  <si>
    <r>
      <t>2</t>
    </r>
    <r>
      <rPr>
        <sz val="9"/>
        <rFont val="宋体"/>
        <family val="0"/>
      </rPr>
      <t>13</t>
    </r>
  </si>
  <si>
    <r>
      <t>2</t>
    </r>
    <r>
      <rPr>
        <sz val="9"/>
        <rFont val="宋体"/>
        <family val="0"/>
      </rPr>
      <t>21</t>
    </r>
  </si>
  <si>
    <t>二、教育支出</t>
  </si>
  <si>
    <t>五、城乡社区支出</t>
  </si>
  <si>
    <t>六、农林水支出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</si>
</sst>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  <numFmt numFmtId="180" formatCode="0_ "/>
    <numFmt numFmtId="181" formatCode="0.00_);\(0.00\)"/>
    <numFmt numFmtId="182" formatCode="0.00_ "/>
    <numFmt numFmtId="183" formatCode="yyyy\-mm\-dd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微软雅黑"/>
      <family val="2"/>
    </font>
    <font>
      <b/>
      <sz val="12"/>
      <color indexed="8"/>
      <name val="微软雅黑"/>
      <family val="2"/>
    </font>
    <font>
      <b/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微软雅黑"/>
      <family val="2"/>
    </font>
    <font>
      <b/>
      <sz val="9"/>
      <color rgb="FF000000"/>
      <name val="微软雅黑"/>
      <family val="2"/>
    </font>
    <font>
      <b/>
      <sz val="12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DD8E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14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0" fontId="5" fillId="33" borderId="1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4" fontId="5" fillId="0" borderId="14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0" fontId="15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0" fontId="10" fillId="0" borderId="14" xfId="0" applyFont="1" applyBorder="1" applyAlignment="1">
      <alignment horizontal="center" vertical="center" wrapText="1"/>
    </xf>
    <xf numFmtId="179" fontId="0" fillId="0" borderId="0" xfId="0" applyNumberFormat="1" applyFill="1" applyAlignment="1">
      <alignment/>
    </xf>
    <xf numFmtId="179" fontId="3" fillId="33" borderId="0" xfId="0" applyNumberFormat="1" applyFont="1" applyFill="1" applyAlignment="1">
      <alignment/>
    </xf>
    <xf numFmtId="179" fontId="3" fillId="33" borderId="0" xfId="0" applyNumberFormat="1" applyFont="1" applyFill="1" applyAlignment="1">
      <alignment/>
    </xf>
    <xf numFmtId="179" fontId="0" fillId="0" borderId="14" xfId="0" applyNumberForma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vertical="center"/>
    </xf>
    <xf numFmtId="49" fontId="5" fillId="0" borderId="18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Border="1" applyAlignment="1">
      <alignment vertical="center" wrapText="1"/>
    </xf>
    <xf numFmtId="181" fontId="2" fillId="0" borderId="14" xfId="0" applyNumberFormat="1" applyFont="1" applyFill="1" applyBorder="1" applyAlignment="1">
      <alignment/>
    </xf>
    <xf numFmtId="182" fontId="5" fillId="0" borderId="14" xfId="0" applyNumberFormat="1" applyFont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62" fillId="0" borderId="14" xfId="0" applyNumberFormat="1" applyFont="1" applyFill="1" applyBorder="1" applyAlignment="1" applyProtection="1">
      <alignment horizontal="left" vertical="center"/>
      <protection/>
    </xf>
    <xf numFmtId="0" fontId="62" fillId="0" borderId="14" xfId="0" applyNumberFormat="1" applyFont="1" applyFill="1" applyBorder="1" applyAlignment="1" applyProtection="1">
      <alignment horizontal="left" vertical="center" wrapText="1"/>
      <protection/>
    </xf>
    <xf numFmtId="4" fontId="62" fillId="0" borderId="14" xfId="0" applyNumberFormat="1" applyFont="1" applyFill="1" applyBorder="1" applyAlignment="1" applyProtection="1">
      <alignment horizontal="right" vertical="center" wrapText="1"/>
      <protection/>
    </xf>
    <xf numFmtId="0" fontId="62" fillId="0" borderId="14" xfId="0" applyNumberFormat="1" applyFont="1" applyFill="1" applyBorder="1" applyAlignment="1" applyProtection="1">
      <alignment vertical="center"/>
      <protection/>
    </xf>
    <xf numFmtId="0" fontId="62" fillId="0" borderId="14" xfId="0" applyNumberFormat="1" applyFont="1" applyFill="1" applyBorder="1" applyAlignment="1" applyProtection="1">
      <alignment vertical="center" wrapText="1"/>
      <protection/>
    </xf>
    <xf numFmtId="4" fontId="62" fillId="0" borderId="14" xfId="0" applyNumberFormat="1" applyFont="1" applyFill="1" applyBorder="1" applyAlignment="1" applyProtection="1">
      <alignment vertical="center" wrapText="1"/>
      <protection/>
    </xf>
    <xf numFmtId="183" fontId="6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62" fillId="0" borderId="0" xfId="0" applyNumberFormat="1" applyFont="1" applyFill="1" applyAlignment="1" applyProtection="1">
      <alignment/>
      <protection/>
    </xf>
    <xf numFmtId="0" fontId="62" fillId="0" borderId="0" xfId="0" applyNumberFormat="1" applyFont="1" applyFill="1" applyAlignment="1" applyProtection="1">
      <alignment horizontal="center" vertical="center"/>
      <protection/>
    </xf>
    <xf numFmtId="0" fontId="63" fillId="0" borderId="14" xfId="0" applyNumberFormat="1" applyFont="1" applyFill="1" applyBorder="1" applyAlignment="1" applyProtection="1">
      <alignment wrapText="1"/>
      <protection/>
    </xf>
    <xf numFmtId="4" fontId="63" fillId="0" borderId="14" xfId="0" applyNumberFormat="1" applyFont="1" applyFill="1" applyBorder="1" applyAlignment="1" applyProtection="1">
      <alignment horizontal="right"/>
      <protection/>
    </xf>
    <xf numFmtId="0" fontId="62" fillId="0" borderId="14" xfId="0" applyNumberFormat="1" applyFont="1" applyFill="1" applyBorder="1" applyAlignment="1" applyProtection="1">
      <alignment wrapText="1"/>
      <protection/>
    </xf>
    <xf numFmtId="0" fontId="62" fillId="0" borderId="14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Alignment="1" applyProtection="1">
      <alignment wrapText="1"/>
      <protection/>
    </xf>
    <xf numFmtId="0" fontId="62" fillId="0" borderId="0" xfId="0" applyNumberFormat="1" applyFont="1" applyFill="1" applyAlignment="1" applyProtection="1">
      <alignment vertical="center"/>
      <protection/>
    </xf>
    <xf numFmtId="0" fontId="62" fillId="0" borderId="0" xfId="0" applyNumberFormat="1" applyFont="1" applyFill="1" applyAlignment="1" applyProtection="1">
      <alignment vertical="center" wrapText="1"/>
      <protection/>
    </xf>
    <xf numFmtId="4" fontId="5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 applyProtection="1">
      <alignment horizontal="center" vertical="center"/>
      <protection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left"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14" xfId="0" applyNumberFormat="1" applyFont="1" applyFill="1" applyBorder="1" applyAlignment="1" applyProtection="1">
      <alignment horizontal="left" vertical="top" wrapText="1"/>
      <protection/>
    </xf>
    <xf numFmtId="4" fontId="62" fillId="0" borderId="14" xfId="0" applyNumberFormat="1" applyFont="1" applyFill="1" applyBorder="1" applyAlignment="1" applyProtection="1">
      <alignment horizontal="right" vertical="top"/>
      <protection/>
    </xf>
    <xf numFmtId="0" fontId="64" fillId="34" borderId="0" xfId="0" applyNumberFormat="1" applyFont="1" applyFill="1" applyAlignment="1" applyProtection="1">
      <alignment horizontal="center" vertical="center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62" fillId="0" borderId="0" xfId="0" applyNumberFormat="1" applyFont="1" applyFill="1" applyAlignment="1" applyProtection="1">
      <alignment wrapText="1"/>
      <protection/>
    </xf>
    <xf numFmtId="0" fontId="62" fillId="0" borderId="0" xfId="0" applyNumberFormat="1" applyFont="1" applyFill="1" applyAlignment="1" applyProtection="1">
      <alignment vertical="center"/>
      <protection/>
    </xf>
    <xf numFmtId="0" fontId="62" fillId="0" borderId="0" xfId="0" applyNumberFormat="1" applyFont="1" applyFill="1" applyAlignment="1" applyProtection="1">
      <alignment vertical="center" wrapText="1"/>
      <protection/>
    </xf>
    <xf numFmtId="0" fontId="62" fillId="0" borderId="14" xfId="0" applyNumberFormat="1" applyFont="1" applyFill="1" applyBorder="1" applyAlignment="1" applyProtection="1">
      <alignment horizontal="right" wrapText="1"/>
      <protection/>
    </xf>
    <xf numFmtId="0" fontId="62" fillId="0" borderId="14" xfId="0" applyNumberFormat="1" applyFont="1" applyFill="1" applyBorder="1" applyAlignment="1" applyProtection="1">
      <alignment/>
      <protection/>
    </xf>
    <xf numFmtId="0" fontId="62" fillId="0" borderId="14" xfId="0" applyNumberFormat="1" applyFont="1" applyFill="1" applyBorder="1" applyAlignment="1" applyProtection="1">
      <alignment wrapText="1"/>
      <protection/>
    </xf>
    <xf numFmtId="0" fontId="62" fillId="0" borderId="14" xfId="0" applyNumberFormat="1" applyFont="1" applyFill="1" applyBorder="1" applyAlignment="1" applyProtection="1">
      <alignment vertical="center"/>
      <protection/>
    </xf>
    <xf numFmtId="0" fontId="62" fillId="0" borderId="14" xfId="0" applyNumberFormat="1" applyFont="1" applyFill="1" applyBorder="1" applyAlignment="1" applyProtection="1">
      <alignment vertical="center" wrapText="1"/>
      <protection/>
    </xf>
    <xf numFmtId="0" fontId="62" fillId="0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4">
      <selection activeCell="A8" sqref="A8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9.5" customHeight="1">
      <c r="A1" s="114" t="s">
        <v>0</v>
      </c>
    </row>
    <row r="3" ht="63.75" customHeight="1">
      <c r="A3" s="115" t="s">
        <v>214</v>
      </c>
    </row>
    <row r="4" ht="107.25" customHeight="1">
      <c r="A4" s="116" t="s">
        <v>2</v>
      </c>
    </row>
    <row r="5" ht="409.5" customHeight="1" hidden="1">
      <c r="A5" s="117">
        <v>3.637978807091713E-12</v>
      </c>
    </row>
    <row r="6" ht="22.5">
      <c r="A6" s="118"/>
    </row>
    <row r="7" ht="78" customHeight="1"/>
    <row r="8" ht="82.5" customHeight="1">
      <c r="A8" s="119" t="s">
        <v>215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2" sqref="E12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875" style="2" customWidth="1"/>
    <col min="9" max="9" width="6.50390625" style="2" customWidth="1"/>
    <col min="10" max="16384" width="6.875" style="2" customWidth="1"/>
  </cols>
  <sheetData>
    <row r="1" ht="21.75" customHeight="1">
      <c r="A1" s="57"/>
    </row>
    <row r="2" spans="1:9" ht="19.5" customHeight="1">
      <c r="A2" s="36"/>
      <c r="B2" s="36"/>
      <c r="C2" s="36"/>
      <c r="D2" s="36"/>
      <c r="E2" s="37"/>
      <c r="F2" s="36"/>
      <c r="G2" s="36"/>
      <c r="H2" s="38" t="s">
        <v>189</v>
      </c>
      <c r="I2" s="55"/>
    </row>
    <row r="3" spans="1:9" ht="25.5" customHeight="1">
      <c r="A3" s="161" t="s">
        <v>190</v>
      </c>
      <c r="B3" s="161"/>
      <c r="C3" s="161"/>
      <c r="D3" s="161"/>
      <c r="E3" s="161"/>
      <c r="F3" s="161"/>
      <c r="G3" s="161"/>
      <c r="H3" s="161"/>
      <c r="I3" s="55"/>
    </row>
    <row r="4" spans="1:9" ht="19.5" customHeight="1">
      <c r="A4" s="141" t="s">
        <v>345</v>
      </c>
      <c r="B4" s="39"/>
      <c r="C4" s="39"/>
      <c r="D4" s="39"/>
      <c r="E4" s="39"/>
      <c r="F4" s="39"/>
      <c r="G4" s="39"/>
      <c r="H4" s="8" t="s">
        <v>5</v>
      </c>
      <c r="I4" s="55"/>
    </row>
    <row r="5" spans="1:9" ht="19.5" customHeight="1">
      <c r="A5" s="169" t="s">
        <v>191</v>
      </c>
      <c r="B5" s="169" t="s">
        <v>192</v>
      </c>
      <c r="C5" s="171" t="s">
        <v>193</v>
      </c>
      <c r="D5" s="171"/>
      <c r="E5" s="171"/>
      <c r="F5" s="171"/>
      <c r="G5" s="171"/>
      <c r="H5" s="171"/>
      <c r="I5" s="55"/>
    </row>
    <row r="6" spans="1:9" ht="19.5" customHeight="1">
      <c r="A6" s="169"/>
      <c r="B6" s="169"/>
      <c r="C6" s="185" t="s">
        <v>31</v>
      </c>
      <c r="D6" s="181" t="s">
        <v>122</v>
      </c>
      <c r="E6" s="40" t="s">
        <v>194</v>
      </c>
      <c r="F6" s="41"/>
      <c r="G6" s="41"/>
      <c r="H6" s="197" t="s">
        <v>127</v>
      </c>
      <c r="I6" s="55"/>
    </row>
    <row r="7" spans="1:9" ht="33.75" customHeight="1">
      <c r="A7" s="170"/>
      <c r="B7" s="170"/>
      <c r="C7" s="210"/>
      <c r="D7" s="163"/>
      <c r="E7" s="42" t="s">
        <v>46</v>
      </c>
      <c r="F7" s="43" t="s">
        <v>195</v>
      </c>
      <c r="G7" s="44" t="s">
        <v>196</v>
      </c>
      <c r="H7" s="198"/>
      <c r="I7" s="55"/>
    </row>
    <row r="8" spans="1:9" ht="19.5" customHeight="1">
      <c r="A8" s="121" t="s">
        <v>276</v>
      </c>
      <c r="B8" s="131" t="s">
        <v>213</v>
      </c>
      <c r="C8" s="23">
        <v>9.68</v>
      </c>
      <c r="D8" s="58"/>
      <c r="E8" s="58">
        <v>6</v>
      </c>
      <c r="F8" s="58"/>
      <c r="G8" s="22">
        <v>6</v>
      </c>
      <c r="H8" s="59">
        <v>3.68</v>
      </c>
      <c r="I8" s="56"/>
    </row>
    <row r="9" spans="1:9" ht="19.5" customHeight="1">
      <c r="A9" s="46"/>
      <c r="B9" s="46"/>
      <c r="C9" s="46"/>
      <c r="D9" s="46"/>
      <c r="E9" s="47"/>
      <c r="F9" s="49"/>
      <c r="G9" s="49"/>
      <c r="H9" s="48"/>
      <c r="I9" s="53"/>
    </row>
    <row r="10" spans="1:9" ht="19.5" customHeight="1">
      <c r="A10" s="46"/>
      <c r="B10" s="46"/>
      <c r="C10" s="46"/>
      <c r="D10" s="46"/>
      <c r="E10" s="50"/>
      <c r="F10" s="46"/>
      <c r="G10" s="46"/>
      <c r="H10" s="48"/>
      <c r="I10" s="53"/>
    </row>
    <row r="11" spans="1:9" ht="19.5" customHeight="1">
      <c r="A11" s="46"/>
      <c r="B11" s="46"/>
      <c r="C11" s="46"/>
      <c r="D11" s="46"/>
      <c r="E11" s="50"/>
      <c r="F11" s="46"/>
      <c r="G11" s="46"/>
      <c r="H11" s="48"/>
      <c r="I11" s="53"/>
    </row>
    <row r="12" spans="1:9" ht="19.5" customHeight="1">
      <c r="A12" s="46"/>
      <c r="B12" s="46"/>
      <c r="C12" s="46"/>
      <c r="D12" s="46"/>
      <c r="E12" s="47"/>
      <c r="F12" s="46"/>
      <c r="G12" s="46"/>
      <c r="H12" s="48"/>
      <c r="I12" s="53"/>
    </row>
    <row r="13" spans="1:9" ht="19.5" customHeight="1">
      <c r="A13" s="46"/>
      <c r="B13" s="46"/>
      <c r="C13" s="46"/>
      <c r="D13" s="46"/>
      <c r="E13" s="47"/>
      <c r="F13" s="46"/>
      <c r="G13" s="46"/>
      <c r="H13" s="48"/>
      <c r="I13" s="53"/>
    </row>
    <row r="14" spans="1:9" ht="19.5" customHeight="1">
      <c r="A14" s="46"/>
      <c r="B14" s="46"/>
      <c r="C14" s="46"/>
      <c r="D14" s="46"/>
      <c r="E14" s="50"/>
      <c r="F14" s="46"/>
      <c r="G14" s="46"/>
      <c r="H14" s="48"/>
      <c r="I14" s="53"/>
    </row>
    <row r="15" spans="1:9" ht="19.5" customHeight="1">
      <c r="A15" s="46"/>
      <c r="B15" s="46"/>
      <c r="C15" s="46"/>
      <c r="D15" s="46"/>
      <c r="E15" s="50"/>
      <c r="F15" s="46"/>
      <c r="G15" s="46"/>
      <c r="H15" s="48"/>
      <c r="I15" s="53"/>
    </row>
    <row r="16" spans="1:9" ht="19.5" customHeight="1">
      <c r="A16" s="46"/>
      <c r="B16" s="46"/>
      <c r="C16" s="46"/>
      <c r="D16" s="46"/>
      <c r="E16" s="47"/>
      <c r="F16" s="46"/>
      <c r="G16" s="46"/>
      <c r="H16" s="48"/>
      <c r="I16" s="53"/>
    </row>
    <row r="17" spans="1:9" ht="19.5" customHeight="1">
      <c r="A17" s="46"/>
      <c r="B17" s="46"/>
      <c r="C17" s="46"/>
      <c r="D17" s="46"/>
      <c r="E17" s="47"/>
      <c r="F17" s="46"/>
      <c r="G17" s="46"/>
      <c r="H17" s="48"/>
      <c r="I17" s="53"/>
    </row>
    <row r="18" spans="1:9" ht="19.5" customHeight="1">
      <c r="A18" s="46"/>
      <c r="B18" s="46"/>
      <c r="C18" s="46"/>
      <c r="D18" s="46"/>
      <c r="E18" s="51"/>
      <c r="F18" s="46"/>
      <c r="G18" s="46"/>
      <c r="H18" s="48"/>
      <c r="I18" s="53"/>
    </row>
    <row r="19" spans="1:9" ht="19.5" customHeight="1">
      <c r="A19" s="46"/>
      <c r="B19" s="46"/>
      <c r="C19" s="46"/>
      <c r="D19" s="46"/>
      <c r="E19" s="50"/>
      <c r="F19" s="46"/>
      <c r="G19" s="46"/>
      <c r="H19" s="48"/>
      <c r="I19" s="53"/>
    </row>
    <row r="20" spans="1:9" ht="19.5" customHeight="1">
      <c r="A20" s="50"/>
      <c r="B20" s="50"/>
      <c r="C20" s="50"/>
      <c r="D20" s="50"/>
      <c r="E20" s="50"/>
      <c r="F20" s="46"/>
      <c r="G20" s="46"/>
      <c r="H20" s="48"/>
      <c r="I20" s="53"/>
    </row>
    <row r="21" spans="1:9" ht="19.5" customHeight="1">
      <c r="A21" s="48"/>
      <c r="B21" s="48"/>
      <c r="C21" s="48"/>
      <c r="D21" s="48"/>
      <c r="E21" s="52"/>
      <c r="F21" s="48"/>
      <c r="G21" s="48"/>
      <c r="H21" s="48"/>
      <c r="I21" s="53"/>
    </row>
    <row r="22" spans="1:9" ht="19.5" customHeight="1">
      <c r="A22" s="48"/>
      <c r="B22" s="48"/>
      <c r="C22" s="48"/>
      <c r="D22" s="48"/>
      <c r="E22" s="52"/>
      <c r="F22" s="48"/>
      <c r="G22" s="48"/>
      <c r="H22" s="48"/>
      <c r="I22" s="53"/>
    </row>
    <row r="23" spans="1:9" ht="19.5" customHeight="1">
      <c r="A23" s="48"/>
      <c r="B23" s="48"/>
      <c r="C23" s="48"/>
      <c r="D23" s="48"/>
      <c r="E23" s="52"/>
      <c r="F23" s="48"/>
      <c r="G23" s="48"/>
      <c r="H23" s="48"/>
      <c r="I23" s="53"/>
    </row>
    <row r="24" spans="1:9" ht="19.5" customHeight="1">
      <c r="A24" s="48"/>
      <c r="B24" s="48"/>
      <c r="C24" s="48"/>
      <c r="D24" s="48"/>
      <c r="E24" s="52"/>
      <c r="F24" s="48"/>
      <c r="G24" s="48"/>
      <c r="H24" s="48"/>
      <c r="I24" s="53"/>
    </row>
    <row r="25" spans="1:9" ht="19.5" customHeight="1">
      <c r="A25" s="48"/>
      <c r="B25" s="48"/>
      <c r="C25" s="48"/>
      <c r="D25" s="48"/>
      <c r="E25" s="52"/>
      <c r="F25" s="48"/>
      <c r="G25" s="48"/>
      <c r="H25" s="48"/>
      <c r="I25" s="53"/>
    </row>
    <row r="26" spans="1:9" ht="19.5" customHeight="1">
      <c r="A26" s="48"/>
      <c r="B26" s="48"/>
      <c r="C26" s="48"/>
      <c r="D26" s="48"/>
      <c r="E26" s="52"/>
      <c r="F26" s="48"/>
      <c r="G26" s="48"/>
      <c r="H26" s="48"/>
      <c r="I26" s="53"/>
    </row>
    <row r="27" spans="1:9" ht="19.5" customHeight="1">
      <c r="A27" s="48"/>
      <c r="B27" s="48"/>
      <c r="C27" s="48"/>
      <c r="D27" s="48"/>
      <c r="E27" s="52"/>
      <c r="F27" s="48"/>
      <c r="G27" s="48"/>
      <c r="H27" s="48"/>
      <c r="I27" s="53"/>
    </row>
    <row r="28" spans="1:9" ht="19.5" customHeight="1">
      <c r="A28" s="48"/>
      <c r="B28" s="48"/>
      <c r="C28" s="48"/>
      <c r="D28" s="48"/>
      <c r="E28" s="52"/>
      <c r="F28" s="48"/>
      <c r="G28" s="48"/>
      <c r="H28" s="48"/>
      <c r="I28" s="53"/>
    </row>
    <row r="29" spans="1:9" ht="19.5" customHeight="1">
      <c r="A29" s="48"/>
      <c r="B29" s="48"/>
      <c r="C29" s="48"/>
      <c r="D29" s="48"/>
      <c r="E29" s="52"/>
      <c r="F29" s="48"/>
      <c r="G29" s="48"/>
      <c r="H29" s="48"/>
      <c r="I29" s="53"/>
    </row>
    <row r="30" spans="1:9" ht="19.5" customHeight="1">
      <c r="A30" s="48"/>
      <c r="B30" s="48"/>
      <c r="C30" s="48"/>
      <c r="D30" s="48"/>
      <c r="E30" s="52"/>
      <c r="F30" s="48"/>
      <c r="G30" s="48"/>
      <c r="H30" s="48"/>
      <c r="I30" s="5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F12" sqref="F12"/>
    </sheetView>
  </sheetViews>
  <sheetFormatPr defaultColWidth="6.875" defaultRowHeight="12.75" customHeight="1"/>
  <cols>
    <col min="1" max="3" width="4.125" style="2" customWidth="1"/>
    <col min="4" max="4" width="12.625" style="2" customWidth="1"/>
    <col min="5" max="5" width="69.1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209"/>
      <c r="B1" s="209"/>
      <c r="C1" s="209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197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161" t="s">
        <v>198</v>
      </c>
      <c r="B3" s="161"/>
      <c r="C3" s="161"/>
      <c r="D3" s="161"/>
      <c r="E3" s="161"/>
      <c r="F3" s="161"/>
      <c r="G3" s="161"/>
      <c r="H3" s="16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35" t="s">
        <v>220</v>
      </c>
      <c r="B4" s="6"/>
      <c r="C4" s="6"/>
      <c r="D4" s="6"/>
      <c r="E4" s="6"/>
      <c r="F4" s="7"/>
      <c r="G4" s="7"/>
      <c r="H4" s="8" t="s">
        <v>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9" t="s">
        <v>30</v>
      </c>
      <c r="B5" s="9"/>
      <c r="C5" s="9"/>
      <c r="D5" s="10"/>
      <c r="E5" s="11"/>
      <c r="F5" s="171" t="s">
        <v>199</v>
      </c>
      <c r="G5" s="171"/>
      <c r="H5" s="17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2" t="s">
        <v>41</v>
      </c>
      <c r="B6" s="13"/>
      <c r="C6" s="14"/>
      <c r="D6" s="211" t="s">
        <v>42</v>
      </c>
      <c r="E6" s="169" t="s">
        <v>60</v>
      </c>
      <c r="F6" s="162" t="s">
        <v>31</v>
      </c>
      <c r="G6" s="162" t="s">
        <v>56</v>
      </c>
      <c r="H6" s="171" t="s">
        <v>57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16" t="s">
        <v>51</v>
      </c>
      <c r="B7" s="17" t="s">
        <v>52</v>
      </c>
      <c r="C7" s="18" t="s">
        <v>53</v>
      </c>
      <c r="D7" s="212"/>
      <c r="E7" s="170"/>
      <c r="F7" s="163"/>
      <c r="G7" s="163"/>
      <c r="H7" s="172"/>
      <c r="I7" s="33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21" customHeight="1">
      <c r="A8" s="21"/>
      <c r="B8" s="21"/>
      <c r="C8" s="21"/>
      <c r="D8" s="21"/>
      <c r="E8" s="121"/>
      <c r="F8" s="142" t="s">
        <v>346</v>
      </c>
      <c r="G8" s="23"/>
      <c r="H8" s="22"/>
      <c r="I8" s="3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</row>
    <row r="9" spans="1:245" ht="21" customHeight="1">
      <c r="A9" s="21"/>
      <c r="B9" s="21"/>
      <c r="C9" s="21"/>
      <c r="D9" s="21"/>
      <c r="E9" s="21"/>
      <c r="F9" s="22"/>
      <c r="G9" s="23"/>
      <c r="H9" s="22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21" customHeight="1">
      <c r="A10" s="21"/>
      <c r="B10" s="21"/>
      <c r="C10" s="21"/>
      <c r="D10" s="21"/>
      <c r="E10" s="21"/>
      <c r="F10" s="22"/>
      <c r="G10" s="23"/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21" customHeight="1">
      <c r="A11" s="21"/>
      <c r="B11" s="21"/>
      <c r="C11" s="21"/>
      <c r="D11" s="21"/>
      <c r="E11" s="21"/>
      <c r="F11" s="22"/>
      <c r="G11" s="23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21" customHeight="1">
      <c r="A12" s="21"/>
      <c r="B12" s="21"/>
      <c r="C12" s="21"/>
      <c r="D12" s="21"/>
      <c r="E12" s="21"/>
      <c r="F12" s="22"/>
      <c r="G12" s="23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21" customHeight="1">
      <c r="A13" s="21"/>
      <c r="B13" s="21"/>
      <c r="C13" s="21"/>
      <c r="D13" s="21"/>
      <c r="E13" s="21"/>
      <c r="F13" s="22"/>
      <c r="G13" s="23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21" customHeight="1">
      <c r="A14" s="21"/>
      <c r="B14" s="21"/>
      <c r="C14" s="21"/>
      <c r="D14" s="21"/>
      <c r="E14" s="21"/>
      <c r="F14" s="22"/>
      <c r="G14" s="23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21" customHeight="1">
      <c r="A15" s="21"/>
      <c r="B15" s="21"/>
      <c r="C15" s="21"/>
      <c r="D15" s="21"/>
      <c r="E15" s="21"/>
      <c r="F15" s="22"/>
      <c r="G15" s="23"/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21" customHeight="1">
      <c r="A16" s="21"/>
      <c r="B16" s="21"/>
      <c r="C16" s="21"/>
      <c r="D16" s="21"/>
      <c r="E16" s="21"/>
      <c r="F16" s="22"/>
      <c r="G16" s="23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21" customHeight="1">
      <c r="A17" s="21"/>
      <c r="B17" s="21"/>
      <c r="C17" s="21"/>
      <c r="D17" s="21"/>
      <c r="E17" s="21"/>
      <c r="F17" s="22"/>
      <c r="G17" s="23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21" customHeight="1">
      <c r="A18" s="21"/>
      <c r="B18" s="21"/>
      <c r="C18" s="21"/>
      <c r="D18" s="21"/>
      <c r="E18" s="21"/>
      <c r="F18" s="22"/>
      <c r="G18" s="23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21" customHeight="1">
      <c r="A19" s="21"/>
      <c r="B19" s="21"/>
      <c r="C19" s="21"/>
      <c r="D19" s="21"/>
      <c r="E19" s="21"/>
      <c r="F19" s="22"/>
      <c r="G19" s="23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21" customHeight="1">
      <c r="A20" s="21"/>
      <c r="B20" s="21"/>
      <c r="C20" s="21"/>
      <c r="D20" s="21"/>
      <c r="E20" s="21"/>
      <c r="F20" s="22"/>
      <c r="G20" s="23"/>
      <c r="H20" s="2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21" customHeight="1">
      <c r="A21" s="21"/>
      <c r="B21" s="21"/>
      <c r="C21" s="21"/>
      <c r="D21" s="21"/>
      <c r="E21" s="21"/>
      <c r="F21" s="22"/>
      <c r="G21" s="23"/>
      <c r="H21" s="22"/>
      <c r="I21" s="24"/>
      <c r="J21" s="3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5"/>
      <c r="E22" s="25"/>
      <c r="F22" s="25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5"/>
      <c r="E24" s="25"/>
      <c r="F24" s="25"/>
      <c r="G24" s="25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5"/>
      <c r="E25" s="25"/>
      <c r="F25" s="25"/>
      <c r="G25" s="25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5"/>
      <c r="E27" s="25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5"/>
      <c r="E28" s="25"/>
      <c r="F28" s="25"/>
      <c r="G28" s="25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5"/>
      <c r="E31" s="25"/>
      <c r="F31" s="25"/>
      <c r="G31" s="25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6"/>
      <c r="F33" s="26"/>
      <c r="G33" s="26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6"/>
      <c r="F34" s="26"/>
      <c r="G34" s="26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4"/>
      <c r="B36" s="24"/>
      <c r="C36" s="24"/>
      <c r="D36" s="24"/>
      <c r="E36" s="27"/>
      <c r="F36" s="27"/>
      <c r="G36" s="27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</row>
    <row r="37" spans="1:245" ht="19.5" customHeight="1">
      <c r="A37" s="28"/>
      <c r="B37" s="28"/>
      <c r="C37" s="28"/>
      <c r="D37" s="28"/>
      <c r="E37" s="29"/>
      <c r="F37" s="29"/>
      <c r="G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</row>
    <row r="38" spans="1:245" ht="19.5" customHeight="1">
      <c r="A38" s="30"/>
      <c r="B38" s="30"/>
      <c r="C38" s="30"/>
      <c r="D38" s="30"/>
      <c r="E38" s="30"/>
      <c r="F38" s="30"/>
      <c r="G38" s="30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</row>
    <row r="39" spans="1:245" ht="19.5" customHeight="1">
      <c r="A39" s="28"/>
      <c r="B39" s="28"/>
      <c r="C39" s="28"/>
      <c r="D39" s="28"/>
      <c r="E39" s="28"/>
      <c r="F39" s="28"/>
      <c r="G39" s="28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</row>
    <row r="40" spans="1:245" ht="19.5" customHeight="1">
      <c r="A40" s="32"/>
      <c r="B40" s="32"/>
      <c r="C40" s="32"/>
      <c r="D40" s="32"/>
      <c r="E40" s="32"/>
      <c r="F40" s="28"/>
      <c r="G40" s="28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</row>
    <row r="41" spans="1:245" ht="19.5" customHeight="1">
      <c r="A41" s="32"/>
      <c r="B41" s="32"/>
      <c r="C41" s="32"/>
      <c r="D41" s="32"/>
      <c r="E41" s="32"/>
      <c r="F41" s="28"/>
      <c r="G41" s="28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</row>
    <row r="42" spans="1:245" ht="19.5" customHeight="1">
      <c r="A42" s="32"/>
      <c r="B42" s="32"/>
      <c r="C42" s="32"/>
      <c r="D42" s="32"/>
      <c r="E42" s="32"/>
      <c r="F42" s="28"/>
      <c r="G42" s="28"/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</row>
    <row r="43" spans="1:245" ht="19.5" customHeight="1">
      <c r="A43" s="32"/>
      <c r="B43" s="32"/>
      <c r="C43" s="32"/>
      <c r="D43" s="32"/>
      <c r="E43" s="32"/>
      <c r="F43" s="28"/>
      <c r="G43" s="28"/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</row>
    <row r="44" spans="1:245" ht="19.5" customHeight="1">
      <c r="A44" s="32"/>
      <c r="B44" s="32"/>
      <c r="C44" s="32"/>
      <c r="D44" s="32"/>
      <c r="E44" s="32"/>
      <c r="F44" s="28"/>
      <c r="G44" s="28"/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</row>
    <row r="45" spans="1:245" ht="19.5" customHeight="1">
      <c r="A45" s="32"/>
      <c r="B45" s="32"/>
      <c r="C45" s="32"/>
      <c r="D45" s="32"/>
      <c r="E45" s="32"/>
      <c r="F45" s="28"/>
      <c r="G45" s="28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</row>
    <row r="46" spans="1:245" ht="19.5" customHeight="1">
      <c r="A46" s="32"/>
      <c r="B46" s="32"/>
      <c r="C46" s="32"/>
      <c r="D46" s="32"/>
      <c r="E46" s="32"/>
      <c r="F46" s="28"/>
      <c r="G46" s="28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</row>
    <row r="47" spans="1:245" ht="19.5" customHeight="1">
      <c r="A47" s="32"/>
      <c r="B47" s="32"/>
      <c r="C47" s="32"/>
      <c r="D47" s="32"/>
      <c r="E47" s="32"/>
      <c r="F47" s="28"/>
      <c r="G47" s="28"/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</row>
    <row r="48" spans="1:245" ht="19.5" customHeight="1">
      <c r="A48" s="32"/>
      <c r="B48" s="32"/>
      <c r="C48" s="32"/>
      <c r="D48" s="32"/>
      <c r="E48" s="32"/>
      <c r="F48" s="28"/>
      <c r="G48" s="28"/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</row>
    <row r="49" spans="1:245" ht="19.5" customHeight="1">
      <c r="A49" s="32"/>
      <c r="B49" s="32"/>
      <c r="C49" s="32"/>
      <c r="D49" s="32"/>
      <c r="E49" s="32"/>
      <c r="F49" s="28"/>
      <c r="G49" s="28"/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2" sqref="C12"/>
    </sheetView>
  </sheetViews>
  <sheetFormatPr defaultColWidth="6.875" defaultRowHeight="12.75" customHeight="1"/>
  <cols>
    <col min="1" max="1" width="13.87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35"/>
    </row>
    <row r="2" spans="1:9" ht="19.5" customHeight="1">
      <c r="A2" s="36"/>
      <c r="B2" s="36"/>
      <c r="C2" s="36"/>
      <c r="D2" s="36"/>
      <c r="E2" s="37"/>
      <c r="F2" s="36"/>
      <c r="G2" s="36"/>
      <c r="H2" s="38" t="s">
        <v>200</v>
      </c>
      <c r="I2" s="55"/>
    </row>
    <row r="3" spans="1:9" ht="25.5" customHeight="1">
      <c r="A3" s="161" t="s">
        <v>201</v>
      </c>
      <c r="B3" s="161"/>
      <c r="C3" s="161"/>
      <c r="D3" s="161"/>
      <c r="E3" s="161"/>
      <c r="F3" s="161"/>
      <c r="G3" s="161"/>
      <c r="H3" s="161"/>
      <c r="I3" s="55"/>
    </row>
    <row r="4" spans="1:9" ht="19.5" customHeight="1">
      <c r="A4" s="7" t="s">
        <v>1</v>
      </c>
      <c r="B4" s="39"/>
      <c r="C4" s="39"/>
      <c r="D4" s="39"/>
      <c r="E4" s="39"/>
      <c r="F4" s="39"/>
      <c r="G4" s="39"/>
      <c r="H4" s="8" t="s">
        <v>5</v>
      </c>
      <c r="I4" s="55"/>
    </row>
    <row r="5" spans="1:9" ht="19.5" customHeight="1">
      <c r="A5" s="169" t="s">
        <v>191</v>
      </c>
      <c r="B5" s="169" t="s">
        <v>192</v>
      </c>
      <c r="C5" s="171" t="s">
        <v>193</v>
      </c>
      <c r="D5" s="171"/>
      <c r="E5" s="171"/>
      <c r="F5" s="171"/>
      <c r="G5" s="171"/>
      <c r="H5" s="171"/>
      <c r="I5" s="55"/>
    </row>
    <row r="6" spans="1:9" ht="19.5" customHeight="1">
      <c r="A6" s="169"/>
      <c r="B6" s="169"/>
      <c r="C6" s="185" t="s">
        <v>31</v>
      </c>
      <c r="D6" s="181" t="s">
        <v>122</v>
      </c>
      <c r="E6" s="40" t="s">
        <v>194</v>
      </c>
      <c r="F6" s="41"/>
      <c r="G6" s="41"/>
      <c r="H6" s="197" t="s">
        <v>127</v>
      </c>
      <c r="I6" s="55"/>
    </row>
    <row r="7" spans="1:9" ht="33.75" customHeight="1">
      <c r="A7" s="170"/>
      <c r="B7" s="170"/>
      <c r="C7" s="210"/>
      <c r="D7" s="163"/>
      <c r="E7" s="42" t="s">
        <v>46</v>
      </c>
      <c r="F7" s="43" t="s">
        <v>195</v>
      </c>
      <c r="G7" s="44" t="s">
        <v>196</v>
      </c>
      <c r="H7" s="198"/>
      <c r="I7" s="55"/>
    </row>
    <row r="8" spans="1:9" ht="19.5" customHeight="1">
      <c r="A8" s="45"/>
      <c r="B8" s="45"/>
      <c r="C8" s="142" t="s">
        <v>346</v>
      </c>
      <c r="D8" s="22"/>
      <c r="E8" s="22"/>
      <c r="F8" s="22"/>
      <c r="G8" s="22"/>
      <c r="H8" s="22"/>
      <c r="I8" s="56"/>
    </row>
    <row r="9" spans="1:9" ht="19.5" customHeight="1">
      <c r="A9" s="46"/>
      <c r="B9" s="46"/>
      <c r="C9" s="46"/>
      <c r="D9" s="46"/>
      <c r="E9" s="47"/>
      <c r="F9" s="46"/>
      <c r="G9" s="46"/>
      <c r="H9" s="48"/>
      <c r="I9" s="55"/>
    </row>
    <row r="10" spans="1:9" ht="19.5" customHeight="1">
      <c r="A10" s="46"/>
      <c r="B10" s="46"/>
      <c r="C10" s="46"/>
      <c r="D10" s="46"/>
      <c r="E10" s="47"/>
      <c r="F10" s="49"/>
      <c r="G10" s="49"/>
      <c r="H10" s="48"/>
      <c r="I10" s="53"/>
    </row>
    <row r="11" spans="1:9" ht="19.5" customHeight="1">
      <c r="A11" s="46"/>
      <c r="B11" s="46"/>
      <c r="C11" s="46"/>
      <c r="D11" s="46"/>
      <c r="E11" s="50"/>
      <c r="F11" s="46"/>
      <c r="G11" s="46"/>
      <c r="H11" s="48"/>
      <c r="I11" s="53"/>
    </row>
    <row r="12" spans="1:9" ht="19.5" customHeight="1">
      <c r="A12" s="46"/>
      <c r="B12" s="46"/>
      <c r="C12" s="46"/>
      <c r="D12" s="46"/>
      <c r="E12" s="50"/>
      <c r="F12" s="46"/>
      <c r="G12" s="46"/>
      <c r="H12" s="48"/>
      <c r="I12" s="53"/>
    </row>
    <row r="13" spans="1:9" ht="19.5" customHeight="1">
      <c r="A13" s="46"/>
      <c r="B13" s="46"/>
      <c r="C13" s="46"/>
      <c r="D13" s="46"/>
      <c r="E13" s="47"/>
      <c r="F13" s="46"/>
      <c r="G13" s="46"/>
      <c r="H13" s="48"/>
      <c r="I13" s="53"/>
    </row>
    <row r="14" spans="1:9" ht="19.5" customHeight="1">
      <c r="A14" s="46"/>
      <c r="B14" s="46"/>
      <c r="C14" s="46"/>
      <c r="D14" s="46"/>
      <c r="E14" s="47"/>
      <c r="F14" s="46"/>
      <c r="G14" s="46"/>
      <c r="H14" s="48"/>
      <c r="I14" s="53"/>
    </row>
    <row r="15" spans="1:9" ht="19.5" customHeight="1">
      <c r="A15" s="46"/>
      <c r="B15" s="46"/>
      <c r="C15" s="46"/>
      <c r="D15" s="46"/>
      <c r="E15" s="50"/>
      <c r="F15" s="46"/>
      <c r="G15" s="46"/>
      <c r="H15" s="48"/>
      <c r="I15" s="53"/>
    </row>
    <row r="16" spans="1:9" ht="19.5" customHeight="1">
      <c r="A16" s="46"/>
      <c r="B16" s="46"/>
      <c r="C16" s="46"/>
      <c r="D16" s="46"/>
      <c r="E16" s="50"/>
      <c r="F16" s="46"/>
      <c r="G16" s="46"/>
      <c r="H16" s="48"/>
      <c r="I16" s="53"/>
    </row>
    <row r="17" spans="1:9" ht="19.5" customHeight="1">
      <c r="A17" s="46"/>
      <c r="B17" s="46"/>
      <c r="C17" s="46"/>
      <c r="D17" s="46"/>
      <c r="E17" s="47"/>
      <c r="F17" s="46"/>
      <c r="G17" s="46"/>
      <c r="H17" s="48"/>
      <c r="I17" s="53"/>
    </row>
    <row r="18" spans="1:9" ht="19.5" customHeight="1">
      <c r="A18" s="46"/>
      <c r="B18" s="46"/>
      <c r="C18" s="46"/>
      <c r="D18" s="46"/>
      <c r="E18" s="47"/>
      <c r="F18" s="46"/>
      <c r="G18" s="46"/>
      <c r="H18" s="48"/>
      <c r="I18" s="53"/>
    </row>
    <row r="19" spans="1:9" ht="19.5" customHeight="1">
      <c r="A19" s="46"/>
      <c r="B19" s="46"/>
      <c r="C19" s="46"/>
      <c r="D19" s="46"/>
      <c r="E19" s="51"/>
      <c r="F19" s="46"/>
      <c r="G19" s="46"/>
      <c r="H19" s="48"/>
      <c r="I19" s="53"/>
    </row>
    <row r="20" spans="1:9" ht="19.5" customHeight="1">
      <c r="A20" s="46"/>
      <c r="B20" s="46"/>
      <c r="C20" s="46"/>
      <c r="D20" s="46"/>
      <c r="E20" s="50"/>
      <c r="F20" s="46"/>
      <c r="G20" s="46"/>
      <c r="H20" s="48"/>
      <c r="I20" s="53"/>
    </row>
    <row r="21" spans="1:9" ht="19.5" customHeight="1">
      <c r="A21" s="50"/>
      <c r="B21" s="50"/>
      <c r="C21" s="50"/>
      <c r="D21" s="50"/>
      <c r="E21" s="50"/>
      <c r="F21" s="46"/>
      <c r="G21" s="46"/>
      <c r="H21" s="48"/>
      <c r="I21" s="53"/>
    </row>
    <row r="22" spans="1:9" ht="19.5" customHeight="1">
      <c r="A22" s="48"/>
      <c r="B22" s="48"/>
      <c r="C22" s="48"/>
      <c r="D22" s="48"/>
      <c r="E22" s="52"/>
      <c r="F22" s="48"/>
      <c r="G22" s="48"/>
      <c r="H22" s="48"/>
      <c r="I22" s="53"/>
    </row>
    <row r="23" spans="1:9" ht="19.5" customHeight="1">
      <c r="A23" s="48"/>
      <c r="B23" s="48"/>
      <c r="C23" s="48"/>
      <c r="D23" s="48"/>
      <c r="E23" s="52"/>
      <c r="F23" s="48"/>
      <c r="G23" s="48"/>
      <c r="H23" s="48"/>
      <c r="I23" s="53"/>
    </row>
    <row r="24" spans="1:9" ht="19.5" customHeight="1">
      <c r="A24" s="48"/>
      <c r="B24" s="48"/>
      <c r="C24" s="48"/>
      <c r="D24" s="48"/>
      <c r="E24" s="52"/>
      <c r="F24" s="48"/>
      <c r="G24" s="48"/>
      <c r="H24" s="48"/>
      <c r="I24" s="53"/>
    </row>
    <row r="25" spans="1:9" ht="19.5" customHeight="1">
      <c r="A25" s="48"/>
      <c r="B25" s="48"/>
      <c r="C25" s="48"/>
      <c r="D25" s="48"/>
      <c r="E25" s="52"/>
      <c r="F25" s="48"/>
      <c r="G25" s="48"/>
      <c r="H25" s="48"/>
      <c r="I25" s="53"/>
    </row>
    <row r="26" spans="1:9" ht="19.5" customHeight="1">
      <c r="A26" s="53"/>
      <c r="B26" s="53"/>
      <c r="C26" s="53"/>
      <c r="D26" s="53"/>
      <c r="E26" s="54"/>
      <c r="F26" s="53"/>
      <c r="G26" s="53"/>
      <c r="H26" s="53"/>
      <c r="I26" s="53"/>
    </row>
    <row r="27" spans="1:9" ht="19.5" customHeight="1">
      <c r="A27" s="53"/>
      <c r="B27" s="53"/>
      <c r="C27" s="53"/>
      <c r="D27" s="53"/>
      <c r="E27" s="54"/>
      <c r="F27" s="53"/>
      <c r="G27" s="53"/>
      <c r="H27" s="53"/>
      <c r="I27" s="53"/>
    </row>
    <row r="28" spans="1:9" ht="19.5" customHeight="1">
      <c r="A28" s="53"/>
      <c r="B28" s="53"/>
      <c r="C28" s="53"/>
      <c r="D28" s="53"/>
      <c r="E28" s="54"/>
      <c r="F28" s="53"/>
      <c r="G28" s="53"/>
      <c r="H28" s="53"/>
      <c r="I28" s="53"/>
    </row>
    <row r="29" spans="1:9" ht="19.5" customHeight="1">
      <c r="A29" s="53"/>
      <c r="B29" s="53"/>
      <c r="C29" s="53"/>
      <c r="D29" s="53"/>
      <c r="E29" s="54"/>
      <c r="F29" s="53"/>
      <c r="G29" s="53"/>
      <c r="H29" s="53"/>
      <c r="I29" s="53"/>
    </row>
    <row r="30" spans="1:9" ht="19.5" customHeight="1">
      <c r="A30" s="53"/>
      <c r="B30" s="53"/>
      <c r="C30" s="53"/>
      <c r="D30" s="53"/>
      <c r="E30" s="54"/>
      <c r="F30" s="53"/>
      <c r="G30" s="53"/>
      <c r="H30" s="53"/>
      <c r="I30" s="53"/>
    </row>
    <row r="31" spans="1:9" ht="19.5" customHeight="1">
      <c r="A31" s="53"/>
      <c r="B31" s="53"/>
      <c r="C31" s="53"/>
      <c r="D31" s="53"/>
      <c r="E31" s="54"/>
      <c r="F31" s="53"/>
      <c r="G31" s="53"/>
      <c r="H31" s="53"/>
      <c r="I31" s="5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F8" sqref="F8"/>
    </sheetView>
  </sheetViews>
  <sheetFormatPr defaultColWidth="6.875" defaultRowHeight="12.75" customHeight="1"/>
  <cols>
    <col min="1" max="3" width="4.625" style="2" customWidth="1"/>
    <col min="4" max="4" width="12.625" style="2" customWidth="1"/>
    <col min="5" max="5" width="69.125" style="2" customWidth="1"/>
    <col min="6" max="8" width="14.625" style="2" customWidth="1"/>
    <col min="9" max="245" width="8.00390625" style="2" customWidth="1"/>
    <col min="246" max="16384" width="6.875" style="2" customWidth="1"/>
  </cols>
  <sheetData>
    <row r="1" spans="1:3" ht="19.5" customHeight="1">
      <c r="A1" s="209"/>
      <c r="B1" s="209"/>
      <c r="C1" s="209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202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161" t="s">
        <v>203</v>
      </c>
      <c r="B3" s="161"/>
      <c r="C3" s="161"/>
      <c r="D3" s="161"/>
      <c r="E3" s="161"/>
      <c r="F3" s="161"/>
      <c r="G3" s="161"/>
      <c r="H3" s="16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6" t="s">
        <v>1</v>
      </c>
      <c r="B4" s="6"/>
      <c r="C4" s="6"/>
      <c r="D4" s="6"/>
      <c r="E4" s="6"/>
      <c r="F4" s="7"/>
      <c r="G4" s="7"/>
      <c r="H4" s="8" t="s">
        <v>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9" t="s">
        <v>30</v>
      </c>
      <c r="B5" s="9"/>
      <c r="C5" s="9"/>
      <c r="D5" s="10"/>
      <c r="E5" s="11"/>
      <c r="F5" s="171" t="s">
        <v>204</v>
      </c>
      <c r="G5" s="171"/>
      <c r="H5" s="17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2" t="s">
        <v>41</v>
      </c>
      <c r="B6" s="13"/>
      <c r="C6" s="14"/>
      <c r="D6" s="211" t="s">
        <v>42</v>
      </c>
      <c r="E6" s="169" t="s">
        <v>60</v>
      </c>
      <c r="F6" s="162" t="s">
        <v>31</v>
      </c>
      <c r="G6" s="162" t="s">
        <v>56</v>
      </c>
      <c r="H6" s="171" t="s">
        <v>57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16" t="s">
        <v>51</v>
      </c>
      <c r="B7" s="17" t="s">
        <v>52</v>
      </c>
      <c r="C7" s="18" t="s">
        <v>53</v>
      </c>
      <c r="D7" s="212"/>
      <c r="E7" s="170"/>
      <c r="F7" s="163"/>
      <c r="G7" s="163"/>
      <c r="H7" s="172"/>
      <c r="I7" s="33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24" customHeight="1">
      <c r="A8" s="21"/>
      <c r="B8" s="21"/>
      <c r="C8" s="21"/>
      <c r="D8" s="21"/>
      <c r="E8" s="21"/>
      <c r="F8" s="142" t="s">
        <v>346</v>
      </c>
      <c r="G8" s="23"/>
      <c r="H8" s="22"/>
      <c r="I8" s="3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</row>
    <row r="9" spans="1:245" ht="24" customHeight="1">
      <c r="A9" s="21"/>
      <c r="B9" s="21"/>
      <c r="C9" s="21"/>
      <c r="D9" s="21"/>
      <c r="E9" s="21"/>
      <c r="F9" s="22"/>
      <c r="G9" s="23"/>
      <c r="H9" s="22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24" customHeight="1">
      <c r="A10" s="21"/>
      <c r="B10" s="21"/>
      <c r="C10" s="21"/>
      <c r="D10" s="21"/>
      <c r="E10" s="21"/>
      <c r="F10" s="22"/>
      <c r="G10" s="23"/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24" customHeight="1">
      <c r="A11" s="21"/>
      <c r="B11" s="21"/>
      <c r="C11" s="21"/>
      <c r="D11" s="21"/>
      <c r="E11" s="21"/>
      <c r="F11" s="22"/>
      <c r="G11" s="23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24" customHeight="1">
      <c r="A12" s="21"/>
      <c r="B12" s="21"/>
      <c r="C12" s="21"/>
      <c r="D12" s="21"/>
      <c r="E12" s="21"/>
      <c r="F12" s="22"/>
      <c r="G12" s="23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24" customHeight="1">
      <c r="A13" s="21"/>
      <c r="B13" s="21"/>
      <c r="C13" s="21"/>
      <c r="D13" s="21"/>
      <c r="E13" s="21"/>
      <c r="F13" s="22"/>
      <c r="G13" s="23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24" customHeight="1">
      <c r="A14" s="21"/>
      <c r="B14" s="21"/>
      <c r="C14" s="21"/>
      <c r="D14" s="21"/>
      <c r="E14" s="21"/>
      <c r="F14" s="22"/>
      <c r="G14" s="23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24" customHeight="1">
      <c r="A15" s="21"/>
      <c r="B15" s="21"/>
      <c r="C15" s="21"/>
      <c r="D15" s="21"/>
      <c r="E15" s="21"/>
      <c r="F15" s="22"/>
      <c r="G15" s="23"/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24" customHeight="1">
      <c r="A16" s="21"/>
      <c r="B16" s="21"/>
      <c r="C16" s="21"/>
      <c r="D16" s="21"/>
      <c r="E16" s="21"/>
      <c r="F16" s="22"/>
      <c r="G16" s="23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24" customHeight="1">
      <c r="A17" s="21"/>
      <c r="B17" s="21"/>
      <c r="C17" s="21"/>
      <c r="D17" s="21"/>
      <c r="E17" s="21"/>
      <c r="F17" s="22"/>
      <c r="G17" s="23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24" customHeight="1">
      <c r="A18" s="21"/>
      <c r="B18" s="21"/>
      <c r="C18" s="21"/>
      <c r="D18" s="21"/>
      <c r="E18" s="21"/>
      <c r="F18" s="22"/>
      <c r="G18" s="23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24" customHeight="1">
      <c r="A19" s="21"/>
      <c r="B19" s="21"/>
      <c r="C19" s="21"/>
      <c r="D19" s="21"/>
      <c r="E19" s="21"/>
      <c r="F19" s="22"/>
      <c r="G19" s="23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24" customHeight="1">
      <c r="A20" s="21"/>
      <c r="B20" s="21"/>
      <c r="C20" s="21"/>
      <c r="D20" s="21"/>
      <c r="E20" s="21"/>
      <c r="F20" s="22"/>
      <c r="G20" s="23"/>
      <c r="H20" s="2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24" customHeight="1">
      <c r="A21" s="21"/>
      <c r="B21" s="21"/>
      <c r="C21" s="21"/>
      <c r="D21" s="21"/>
      <c r="E21" s="21"/>
      <c r="F21" s="22"/>
      <c r="G21" s="23"/>
      <c r="H21" s="22"/>
      <c r="I21" s="24"/>
      <c r="J21" s="3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24" customHeight="1">
      <c r="A22" s="21"/>
      <c r="B22" s="21"/>
      <c r="C22" s="21"/>
      <c r="D22" s="21"/>
      <c r="E22" s="21"/>
      <c r="F22" s="22"/>
      <c r="G22" s="23"/>
      <c r="H22" s="2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24" customHeight="1">
      <c r="A23" s="21"/>
      <c r="B23" s="21"/>
      <c r="C23" s="21"/>
      <c r="D23" s="21"/>
      <c r="E23" s="21"/>
      <c r="F23" s="22"/>
      <c r="G23" s="23"/>
      <c r="H23" s="22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24" customHeight="1">
      <c r="A24" s="21"/>
      <c r="B24" s="21"/>
      <c r="C24" s="21"/>
      <c r="D24" s="21"/>
      <c r="E24" s="21"/>
      <c r="F24" s="22"/>
      <c r="G24" s="23"/>
      <c r="H24" s="2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5"/>
      <c r="E25" s="25"/>
      <c r="F25" s="25"/>
      <c r="G25" s="25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5"/>
      <c r="E27" s="25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5"/>
      <c r="E28" s="25"/>
      <c r="F28" s="25"/>
      <c r="G28" s="25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5"/>
      <c r="E31" s="25"/>
      <c r="F31" s="25"/>
      <c r="G31" s="25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6"/>
      <c r="F33" s="26"/>
      <c r="G33" s="26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6"/>
      <c r="F34" s="26"/>
      <c r="G34" s="26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4"/>
      <c r="B36" s="24"/>
      <c r="C36" s="24"/>
      <c r="D36" s="24"/>
      <c r="E36" s="27"/>
      <c r="F36" s="27"/>
      <c r="G36" s="27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</row>
    <row r="37" spans="1:245" ht="19.5" customHeight="1">
      <c r="A37" s="28"/>
      <c r="B37" s="28"/>
      <c r="C37" s="28"/>
      <c r="D37" s="28"/>
      <c r="E37" s="29"/>
      <c r="F37" s="29"/>
      <c r="G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</row>
    <row r="38" spans="1:245" ht="19.5" customHeight="1">
      <c r="A38" s="30"/>
      <c r="B38" s="30"/>
      <c r="C38" s="30"/>
      <c r="D38" s="30"/>
      <c r="E38" s="30"/>
      <c r="F38" s="30"/>
      <c r="G38" s="30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</row>
    <row r="39" spans="1:245" ht="19.5" customHeight="1">
      <c r="A39" s="28"/>
      <c r="B39" s="28"/>
      <c r="C39" s="28"/>
      <c r="D39" s="28"/>
      <c r="E39" s="28"/>
      <c r="F39" s="28"/>
      <c r="G39" s="28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</row>
    <row r="40" spans="1:245" ht="19.5" customHeight="1">
      <c r="A40" s="32"/>
      <c r="B40" s="32"/>
      <c r="C40" s="32"/>
      <c r="D40" s="32"/>
      <c r="E40" s="32"/>
      <c r="F40" s="28"/>
      <c r="G40" s="28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</row>
    <row r="41" spans="1:245" ht="19.5" customHeight="1">
      <c r="A41" s="32"/>
      <c r="B41" s="32"/>
      <c r="C41" s="32"/>
      <c r="D41" s="32"/>
      <c r="E41" s="32"/>
      <c r="F41" s="28"/>
      <c r="G41" s="28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</row>
    <row r="42" spans="1:245" ht="19.5" customHeight="1">
      <c r="A42" s="32"/>
      <c r="B42" s="32"/>
      <c r="C42" s="32"/>
      <c r="D42" s="32"/>
      <c r="E42" s="32"/>
      <c r="F42" s="28"/>
      <c r="G42" s="28"/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</row>
    <row r="43" spans="1:245" ht="19.5" customHeight="1">
      <c r="A43" s="32"/>
      <c r="B43" s="32"/>
      <c r="C43" s="32"/>
      <c r="D43" s="32"/>
      <c r="E43" s="32"/>
      <c r="F43" s="28"/>
      <c r="G43" s="28"/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</row>
    <row r="44" spans="1:245" ht="19.5" customHeight="1">
      <c r="A44" s="32"/>
      <c r="B44" s="32"/>
      <c r="C44" s="32"/>
      <c r="D44" s="32"/>
      <c r="E44" s="32"/>
      <c r="F44" s="28"/>
      <c r="G44" s="28"/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</row>
    <row r="45" spans="1:245" ht="19.5" customHeight="1">
      <c r="A45" s="32"/>
      <c r="B45" s="32"/>
      <c r="C45" s="32"/>
      <c r="D45" s="32"/>
      <c r="E45" s="32"/>
      <c r="F45" s="28"/>
      <c r="G45" s="28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</row>
    <row r="46" spans="1:245" ht="19.5" customHeight="1">
      <c r="A46" s="32"/>
      <c r="B46" s="32"/>
      <c r="C46" s="32"/>
      <c r="D46" s="32"/>
      <c r="E46" s="32"/>
      <c r="F46" s="28"/>
      <c r="G46" s="28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</row>
    <row r="47" spans="1:245" ht="19.5" customHeight="1">
      <c r="A47" s="32"/>
      <c r="B47" s="32"/>
      <c r="C47" s="32"/>
      <c r="D47" s="32"/>
      <c r="E47" s="32"/>
      <c r="F47" s="28"/>
      <c r="G47" s="28"/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</row>
    <row r="48" spans="1:245" ht="19.5" customHeight="1">
      <c r="A48" s="32"/>
      <c r="B48" s="32"/>
      <c r="C48" s="32"/>
      <c r="D48" s="32"/>
      <c r="E48" s="32"/>
      <c r="F48" s="28"/>
      <c r="G48" s="28"/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</row>
    <row r="49" spans="1:245" ht="19.5" customHeight="1">
      <c r="A49" s="32"/>
      <c r="B49" s="32"/>
      <c r="C49" s="32"/>
      <c r="D49" s="32"/>
      <c r="E49" s="32"/>
      <c r="F49" s="28"/>
      <c r="G49" s="28"/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6"/>
  <sheetViews>
    <sheetView zoomScale="90" zoomScaleNormal="90" zoomScaleSheetLayoutView="100" zoomScalePageLayoutView="0" workbookViewId="0" topLeftCell="B1">
      <selection activeCell="P58" sqref="P58"/>
    </sheetView>
  </sheetViews>
  <sheetFormatPr defaultColWidth="8.375" defaultRowHeight="14.25"/>
  <cols>
    <col min="1" max="1" width="23.625" style="157" customWidth="1"/>
    <col min="2" max="4" width="12.625" style="151" customWidth="1"/>
    <col min="5" max="5" width="23.625" style="157" customWidth="1"/>
    <col min="6" max="6" width="12.625" style="151" hidden="1" customWidth="1"/>
    <col min="7" max="7" width="23.625" style="157" customWidth="1"/>
    <col min="8" max="8" width="12.625" style="157" customWidth="1"/>
    <col min="9" max="9" width="12.625" style="158" hidden="1" customWidth="1"/>
    <col min="10" max="10" width="23.625" style="159" customWidth="1"/>
    <col min="11" max="11" width="12.625" style="159" customWidth="1"/>
    <col min="12" max="12" width="12.625" style="158" hidden="1" customWidth="1"/>
    <col min="13" max="13" width="23.625" style="159" customWidth="1"/>
    <col min="14" max="14" width="12.625" style="159" customWidth="1"/>
    <col min="15" max="15" width="8.375" style="151" customWidth="1"/>
    <col min="16" max="16384" width="8.375" style="151" customWidth="1"/>
  </cols>
  <sheetData>
    <row r="1" spans="1:14" s="150" customFormat="1" ht="30" customHeight="1">
      <c r="A1" s="215" t="s">
        <v>512</v>
      </c>
      <c r="B1" s="216"/>
      <c r="C1" s="216"/>
      <c r="D1" s="216"/>
      <c r="E1" s="217"/>
      <c r="F1" s="216"/>
      <c r="G1" s="217"/>
      <c r="H1" s="217"/>
      <c r="I1" s="218"/>
      <c r="J1" s="219"/>
      <c r="K1" s="219"/>
      <c r="L1" s="218"/>
      <c r="M1" s="219"/>
      <c r="N1" s="219"/>
    </row>
    <row r="2" spans="1:14" ht="12.75">
      <c r="A2" s="220" t="s">
        <v>505</v>
      </c>
      <c r="B2" s="221"/>
      <c r="C2" s="221"/>
      <c r="D2" s="221"/>
      <c r="E2" s="222"/>
      <c r="F2" s="221"/>
      <c r="G2" s="222"/>
      <c r="H2" s="222"/>
      <c r="I2" s="223"/>
      <c r="J2" s="224"/>
      <c r="K2" s="224"/>
      <c r="L2" s="223"/>
      <c r="M2" s="224"/>
      <c r="N2" s="224"/>
    </row>
    <row r="3" spans="1:17" ht="12.75">
      <c r="A3" s="225" t="s">
        <v>506</v>
      </c>
      <c r="B3" s="226" t="s">
        <v>205</v>
      </c>
      <c r="C3" s="226"/>
      <c r="D3" s="226"/>
      <c r="E3" s="225" t="s">
        <v>206</v>
      </c>
      <c r="F3" s="226" t="s">
        <v>507</v>
      </c>
      <c r="G3" s="225"/>
      <c r="H3" s="225"/>
      <c r="I3" s="226"/>
      <c r="J3" s="225"/>
      <c r="K3" s="225"/>
      <c r="L3" s="226"/>
      <c r="M3" s="225"/>
      <c r="N3" s="225"/>
      <c r="O3" s="152"/>
      <c r="P3" s="152"/>
      <c r="Q3" s="152"/>
    </row>
    <row r="4" spans="1:17" ht="12.75">
      <c r="A4" s="225"/>
      <c r="B4" s="226" t="s">
        <v>208</v>
      </c>
      <c r="C4" s="226" t="s">
        <v>209</v>
      </c>
      <c r="D4" s="226" t="s">
        <v>210</v>
      </c>
      <c r="E4" s="225"/>
      <c r="F4" s="226" t="s">
        <v>508</v>
      </c>
      <c r="G4" s="225"/>
      <c r="H4" s="225"/>
      <c r="I4" s="226" t="s">
        <v>509</v>
      </c>
      <c r="J4" s="225"/>
      <c r="K4" s="225"/>
      <c r="L4" s="226" t="s">
        <v>207</v>
      </c>
      <c r="M4" s="225"/>
      <c r="N4" s="225"/>
      <c r="O4" s="152"/>
      <c r="P4" s="152"/>
      <c r="Q4" s="152"/>
    </row>
    <row r="5" spans="1:17" ht="12.75">
      <c r="A5" s="225"/>
      <c r="B5" s="226"/>
      <c r="C5" s="226"/>
      <c r="D5" s="226"/>
      <c r="E5" s="225"/>
      <c r="F5" s="226" t="s">
        <v>510</v>
      </c>
      <c r="G5" s="225" t="s">
        <v>211</v>
      </c>
      <c r="H5" s="225" t="s">
        <v>212</v>
      </c>
      <c r="I5" s="226" t="s">
        <v>510</v>
      </c>
      <c r="J5" s="225" t="s">
        <v>211</v>
      </c>
      <c r="K5" s="225" t="s">
        <v>212</v>
      </c>
      <c r="L5" s="226" t="s">
        <v>510</v>
      </c>
      <c r="M5" s="225" t="s">
        <v>211</v>
      </c>
      <c r="N5" s="225" t="s">
        <v>212</v>
      </c>
      <c r="O5" s="152"/>
      <c r="P5" s="152"/>
      <c r="Q5" s="152"/>
    </row>
    <row r="6" spans="1:17" ht="12.75">
      <c r="A6" s="225"/>
      <c r="B6" s="226"/>
      <c r="C6" s="226"/>
      <c r="D6" s="226"/>
      <c r="E6" s="225"/>
      <c r="F6" s="226"/>
      <c r="G6" s="225"/>
      <c r="H6" s="225"/>
      <c r="I6" s="226"/>
      <c r="J6" s="225"/>
      <c r="K6" s="225"/>
      <c r="L6" s="226"/>
      <c r="M6" s="225"/>
      <c r="N6" s="225"/>
      <c r="O6" s="152"/>
      <c r="P6" s="152"/>
      <c r="Q6" s="152"/>
    </row>
    <row r="7" spans="1:17" ht="12.75">
      <c r="A7" s="225"/>
      <c r="B7" s="226"/>
      <c r="C7" s="226"/>
      <c r="D7" s="226"/>
      <c r="E7" s="225"/>
      <c r="F7" s="226"/>
      <c r="G7" s="225"/>
      <c r="H7" s="225"/>
      <c r="I7" s="226"/>
      <c r="J7" s="225"/>
      <c r="K7" s="225"/>
      <c r="L7" s="226"/>
      <c r="M7" s="225"/>
      <c r="N7" s="225"/>
      <c r="O7" s="152"/>
      <c r="P7" s="152"/>
      <c r="Q7" s="152"/>
    </row>
    <row r="8" spans="1:14" ht="27">
      <c r="A8" s="153" t="s">
        <v>511</v>
      </c>
      <c r="B8" s="154">
        <v>940000</v>
      </c>
      <c r="C8" s="154">
        <v>940000</v>
      </c>
      <c r="D8" s="154">
        <v>0</v>
      </c>
      <c r="E8" s="155"/>
      <c r="F8" s="156"/>
      <c r="G8" s="155"/>
      <c r="H8" s="155"/>
      <c r="I8" s="146"/>
      <c r="J8" s="147"/>
      <c r="K8" s="147"/>
      <c r="L8" s="146"/>
      <c r="M8" s="147"/>
      <c r="N8" s="147"/>
    </row>
    <row r="9" spans="1:14" ht="25.5">
      <c r="A9" s="213" t="s">
        <v>321</v>
      </c>
      <c r="B9" s="214">
        <v>20000</v>
      </c>
      <c r="C9" s="214">
        <v>20000</v>
      </c>
      <c r="D9" s="214">
        <v>0</v>
      </c>
      <c r="E9" s="213" t="s">
        <v>347</v>
      </c>
      <c r="F9" s="143" t="s">
        <v>348</v>
      </c>
      <c r="G9" s="144" t="s">
        <v>349</v>
      </c>
      <c r="H9" s="145">
        <v>6000</v>
      </c>
      <c r="I9" s="143" t="s">
        <v>350</v>
      </c>
      <c r="J9" s="144" t="s">
        <v>351</v>
      </c>
      <c r="K9" s="144" t="s">
        <v>352</v>
      </c>
      <c r="L9" s="143" t="s">
        <v>207</v>
      </c>
      <c r="M9" s="144" t="s">
        <v>353</v>
      </c>
      <c r="N9" s="144" t="s">
        <v>354</v>
      </c>
    </row>
    <row r="10" spans="1:14" ht="12.75">
      <c r="A10" s="213"/>
      <c r="B10" s="214"/>
      <c r="C10" s="214"/>
      <c r="D10" s="214"/>
      <c r="E10" s="213"/>
      <c r="F10" s="143" t="s">
        <v>348</v>
      </c>
      <c r="G10" s="144" t="s">
        <v>355</v>
      </c>
      <c r="H10" s="145">
        <v>6000</v>
      </c>
      <c r="I10" s="143" t="s">
        <v>356</v>
      </c>
      <c r="J10" s="144" t="s">
        <v>357</v>
      </c>
      <c r="K10" s="144" t="s">
        <v>358</v>
      </c>
      <c r="L10" s="143"/>
      <c r="M10" s="144"/>
      <c r="N10" s="144"/>
    </row>
    <row r="11" spans="1:14" ht="12.75">
      <c r="A11" s="213"/>
      <c r="B11" s="214"/>
      <c r="C11" s="214"/>
      <c r="D11" s="214"/>
      <c r="E11" s="213"/>
      <c r="F11" s="143" t="s">
        <v>348</v>
      </c>
      <c r="G11" s="144" t="s">
        <v>359</v>
      </c>
      <c r="H11" s="145">
        <v>7400</v>
      </c>
      <c r="I11" s="143"/>
      <c r="J11" s="144"/>
      <c r="K11" s="144"/>
      <c r="L11" s="143"/>
      <c r="M11" s="144"/>
      <c r="N11" s="144"/>
    </row>
    <row r="12" spans="1:14" ht="12.75">
      <c r="A12" s="213"/>
      <c r="B12" s="214"/>
      <c r="C12" s="214"/>
      <c r="D12" s="214"/>
      <c r="E12" s="213"/>
      <c r="F12" s="143" t="s">
        <v>348</v>
      </c>
      <c r="G12" s="144" t="s">
        <v>360</v>
      </c>
      <c r="H12" s="145">
        <v>600</v>
      </c>
      <c r="I12" s="143"/>
      <c r="J12" s="144"/>
      <c r="K12" s="144"/>
      <c r="L12" s="143"/>
      <c r="M12" s="144"/>
      <c r="N12" s="144"/>
    </row>
    <row r="13" spans="1:14" ht="25.5">
      <c r="A13" s="213" t="s">
        <v>234</v>
      </c>
      <c r="B13" s="214">
        <v>60000</v>
      </c>
      <c r="C13" s="214">
        <v>60000</v>
      </c>
      <c r="D13" s="214">
        <v>0</v>
      </c>
      <c r="E13" s="213" t="s">
        <v>361</v>
      </c>
      <c r="F13" s="146" t="s">
        <v>348</v>
      </c>
      <c r="G13" s="147" t="s">
        <v>362</v>
      </c>
      <c r="H13" s="148">
        <v>60000</v>
      </c>
      <c r="I13" s="143" t="s">
        <v>350</v>
      </c>
      <c r="J13" s="144" t="s">
        <v>351</v>
      </c>
      <c r="K13" s="144" t="s">
        <v>363</v>
      </c>
      <c r="L13" s="143" t="s">
        <v>207</v>
      </c>
      <c r="M13" s="144" t="s">
        <v>364</v>
      </c>
      <c r="N13" s="144" t="s">
        <v>365</v>
      </c>
    </row>
    <row r="14" spans="1:14" ht="12.75">
      <c r="A14" s="213"/>
      <c r="B14" s="214"/>
      <c r="C14" s="214"/>
      <c r="D14" s="214"/>
      <c r="E14" s="213"/>
      <c r="F14" s="143" t="s">
        <v>366</v>
      </c>
      <c r="G14" s="144" t="s">
        <v>367</v>
      </c>
      <c r="H14" s="149" t="s">
        <v>368</v>
      </c>
      <c r="I14" s="143" t="s">
        <v>356</v>
      </c>
      <c r="J14" s="144" t="s">
        <v>369</v>
      </c>
      <c r="K14" s="144" t="s">
        <v>370</v>
      </c>
      <c r="L14" s="143"/>
      <c r="M14" s="144"/>
      <c r="N14" s="144"/>
    </row>
    <row r="15" spans="1:14" ht="12.75">
      <c r="A15" s="213"/>
      <c r="B15" s="214"/>
      <c r="C15" s="214"/>
      <c r="D15" s="214"/>
      <c r="E15" s="213"/>
      <c r="F15" s="143" t="s">
        <v>371</v>
      </c>
      <c r="G15" s="144" t="s">
        <v>372</v>
      </c>
      <c r="H15" s="149">
        <v>43800</v>
      </c>
      <c r="I15" s="143"/>
      <c r="J15" s="144"/>
      <c r="K15" s="144"/>
      <c r="L15" s="146"/>
      <c r="M15" s="147"/>
      <c r="N15" s="147"/>
    </row>
    <row r="16" spans="1:14" ht="12.75">
      <c r="A16" s="213" t="s">
        <v>323</v>
      </c>
      <c r="B16" s="214">
        <v>20000</v>
      </c>
      <c r="C16" s="214">
        <v>20000</v>
      </c>
      <c r="D16" s="214">
        <v>0</v>
      </c>
      <c r="E16" s="213" t="s">
        <v>373</v>
      </c>
      <c r="F16" s="146" t="s">
        <v>348</v>
      </c>
      <c r="G16" s="147" t="s">
        <v>374</v>
      </c>
      <c r="H16" s="148">
        <v>10000</v>
      </c>
      <c r="I16" s="143" t="s">
        <v>375</v>
      </c>
      <c r="J16" s="144" t="s">
        <v>376</v>
      </c>
      <c r="K16" s="144" t="s">
        <v>377</v>
      </c>
      <c r="L16" s="143" t="s">
        <v>207</v>
      </c>
      <c r="M16" s="144" t="s">
        <v>378</v>
      </c>
      <c r="N16" s="144" t="s">
        <v>379</v>
      </c>
    </row>
    <row r="17" spans="1:14" ht="12.75">
      <c r="A17" s="213"/>
      <c r="B17" s="214"/>
      <c r="C17" s="214"/>
      <c r="D17" s="214"/>
      <c r="E17" s="213"/>
      <c r="F17" s="146" t="s">
        <v>348</v>
      </c>
      <c r="G17" s="147" t="s">
        <v>380</v>
      </c>
      <c r="H17" s="148">
        <v>10000</v>
      </c>
      <c r="I17" s="143" t="s">
        <v>350</v>
      </c>
      <c r="J17" s="144" t="s">
        <v>351</v>
      </c>
      <c r="K17" s="144" t="s">
        <v>381</v>
      </c>
      <c r="L17" s="146"/>
      <c r="M17" s="147"/>
      <c r="N17" s="147"/>
    </row>
    <row r="18" spans="1:14" ht="25.5">
      <c r="A18" s="213"/>
      <c r="B18" s="214"/>
      <c r="C18" s="214"/>
      <c r="D18" s="214"/>
      <c r="E18" s="213"/>
      <c r="F18" s="143"/>
      <c r="G18" s="144"/>
      <c r="H18" s="145"/>
      <c r="I18" s="143" t="s">
        <v>356</v>
      </c>
      <c r="J18" s="144" t="s">
        <v>382</v>
      </c>
      <c r="K18" s="144" t="s">
        <v>383</v>
      </c>
      <c r="L18" s="146"/>
      <c r="M18" s="147"/>
      <c r="N18" s="147"/>
    </row>
    <row r="19" spans="1:14" ht="39">
      <c r="A19" s="213" t="s">
        <v>324</v>
      </c>
      <c r="B19" s="214">
        <v>20000</v>
      </c>
      <c r="C19" s="214">
        <v>20000</v>
      </c>
      <c r="D19" s="214">
        <v>0</v>
      </c>
      <c r="E19" s="213" t="s">
        <v>384</v>
      </c>
      <c r="F19" s="146" t="s">
        <v>348</v>
      </c>
      <c r="G19" s="147" t="s">
        <v>385</v>
      </c>
      <c r="H19" s="148">
        <v>10000</v>
      </c>
      <c r="I19" s="143" t="s">
        <v>356</v>
      </c>
      <c r="J19" s="144" t="s">
        <v>386</v>
      </c>
      <c r="K19" s="144" t="s">
        <v>387</v>
      </c>
      <c r="L19" s="143" t="s">
        <v>207</v>
      </c>
      <c r="M19" s="144" t="s">
        <v>388</v>
      </c>
      <c r="N19" s="144" t="s">
        <v>354</v>
      </c>
    </row>
    <row r="20" spans="1:14" ht="12.75">
      <c r="A20" s="213"/>
      <c r="B20" s="214"/>
      <c r="C20" s="214"/>
      <c r="D20" s="214"/>
      <c r="E20" s="213"/>
      <c r="F20" s="146" t="s">
        <v>348</v>
      </c>
      <c r="G20" s="147" t="s">
        <v>389</v>
      </c>
      <c r="H20" s="148">
        <v>10000</v>
      </c>
      <c r="I20" s="146"/>
      <c r="J20" s="147"/>
      <c r="K20" s="147"/>
      <c r="L20" s="146"/>
      <c r="M20" s="147"/>
      <c r="N20" s="147"/>
    </row>
    <row r="21" spans="1:14" ht="12.75">
      <c r="A21" s="213"/>
      <c r="B21" s="214"/>
      <c r="C21" s="214"/>
      <c r="D21" s="214"/>
      <c r="E21" s="213"/>
      <c r="F21" s="146" t="s">
        <v>366</v>
      </c>
      <c r="G21" s="147" t="s">
        <v>390</v>
      </c>
      <c r="H21" s="149" t="s">
        <v>391</v>
      </c>
      <c r="I21" s="146"/>
      <c r="J21" s="147"/>
      <c r="K21" s="147"/>
      <c r="L21" s="146"/>
      <c r="M21" s="147"/>
      <c r="N21" s="147"/>
    </row>
    <row r="22" spans="1:14" ht="25.5">
      <c r="A22" s="213"/>
      <c r="B22" s="214"/>
      <c r="C22" s="214"/>
      <c r="D22" s="214"/>
      <c r="E22" s="213"/>
      <c r="F22" s="143" t="s">
        <v>371</v>
      </c>
      <c r="G22" s="144" t="s">
        <v>372</v>
      </c>
      <c r="H22" s="149" t="s">
        <v>392</v>
      </c>
      <c r="I22" s="146"/>
      <c r="J22" s="147"/>
      <c r="K22" s="147"/>
      <c r="L22" s="146"/>
      <c r="M22" s="147"/>
      <c r="N22" s="147"/>
    </row>
    <row r="23" spans="1:14" ht="12.75">
      <c r="A23" s="213" t="s">
        <v>325</v>
      </c>
      <c r="B23" s="214">
        <v>40000</v>
      </c>
      <c r="C23" s="214">
        <v>40000</v>
      </c>
      <c r="D23" s="214">
        <v>0</v>
      </c>
      <c r="E23" s="213" t="s">
        <v>393</v>
      </c>
      <c r="F23" s="146" t="s">
        <v>348</v>
      </c>
      <c r="G23" s="147" t="s">
        <v>394</v>
      </c>
      <c r="H23" s="148">
        <v>6000</v>
      </c>
      <c r="I23" s="143" t="s">
        <v>350</v>
      </c>
      <c r="J23" s="144" t="s">
        <v>395</v>
      </c>
      <c r="K23" s="144" t="s">
        <v>396</v>
      </c>
      <c r="L23" s="143" t="s">
        <v>207</v>
      </c>
      <c r="M23" s="144" t="s">
        <v>397</v>
      </c>
      <c r="N23" s="144" t="s">
        <v>398</v>
      </c>
    </row>
    <row r="24" spans="1:14" ht="12.75">
      <c r="A24" s="213"/>
      <c r="B24" s="214"/>
      <c r="C24" s="214"/>
      <c r="D24" s="214"/>
      <c r="E24" s="213"/>
      <c r="F24" s="146" t="s">
        <v>348</v>
      </c>
      <c r="G24" s="147" t="s">
        <v>399</v>
      </c>
      <c r="H24" s="148">
        <v>16000</v>
      </c>
      <c r="I24" s="143" t="s">
        <v>356</v>
      </c>
      <c r="J24" s="144" t="s">
        <v>400</v>
      </c>
      <c r="K24" s="144" t="s">
        <v>396</v>
      </c>
      <c r="L24" s="146"/>
      <c r="M24" s="147"/>
      <c r="N24" s="147"/>
    </row>
    <row r="25" spans="1:14" ht="12.75">
      <c r="A25" s="213"/>
      <c r="B25" s="214"/>
      <c r="C25" s="214"/>
      <c r="D25" s="214"/>
      <c r="E25" s="213"/>
      <c r="F25" s="146" t="s">
        <v>348</v>
      </c>
      <c r="G25" s="147" t="s">
        <v>401</v>
      </c>
      <c r="H25" s="148">
        <v>18000</v>
      </c>
      <c r="I25" s="146"/>
      <c r="J25" s="147"/>
      <c r="K25" s="147"/>
      <c r="L25" s="146"/>
      <c r="M25" s="147"/>
      <c r="N25" s="147"/>
    </row>
    <row r="26" spans="1:14" ht="12.75">
      <c r="A26" s="213"/>
      <c r="B26" s="214"/>
      <c r="C26" s="214"/>
      <c r="D26" s="214"/>
      <c r="E26" s="213"/>
      <c r="F26" s="146" t="s">
        <v>366</v>
      </c>
      <c r="G26" s="147" t="s">
        <v>402</v>
      </c>
      <c r="H26" s="149" t="s">
        <v>396</v>
      </c>
      <c r="I26" s="146"/>
      <c r="J26" s="147"/>
      <c r="K26" s="147"/>
      <c r="L26" s="146"/>
      <c r="M26" s="147"/>
      <c r="N26" s="147"/>
    </row>
    <row r="27" spans="1:14" ht="12.75">
      <c r="A27" s="213"/>
      <c r="B27" s="214"/>
      <c r="C27" s="214"/>
      <c r="D27" s="214"/>
      <c r="E27" s="213"/>
      <c r="F27" s="143" t="s">
        <v>371</v>
      </c>
      <c r="G27" s="144" t="s">
        <v>372</v>
      </c>
      <c r="H27" s="149" t="s">
        <v>403</v>
      </c>
      <c r="I27" s="146"/>
      <c r="J27" s="147"/>
      <c r="K27" s="147"/>
      <c r="L27" s="146"/>
      <c r="M27" s="147"/>
      <c r="N27" s="147"/>
    </row>
    <row r="28" spans="1:14" ht="39">
      <c r="A28" s="213" t="s">
        <v>404</v>
      </c>
      <c r="B28" s="214">
        <v>20000</v>
      </c>
      <c r="C28" s="214">
        <v>20000</v>
      </c>
      <c r="D28" s="214">
        <v>0</v>
      </c>
      <c r="E28" s="213" t="s">
        <v>405</v>
      </c>
      <c r="F28" s="146" t="s">
        <v>348</v>
      </c>
      <c r="G28" s="147" t="s">
        <v>406</v>
      </c>
      <c r="H28" s="148">
        <v>2400</v>
      </c>
      <c r="I28" s="143" t="s">
        <v>350</v>
      </c>
      <c r="J28" s="144" t="s">
        <v>351</v>
      </c>
      <c r="K28" s="144" t="s">
        <v>407</v>
      </c>
      <c r="L28" s="143" t="s">
        <v>207</v>
      </c>
      <c r="M28" s="144" t="s">
        <v>408</v>
      </c>
      <c r="N28" s="144" t="s">
        <v>354</v>
      </c>
    </row>
    <row r="29" spans="1:14" ht="25.5">
      <c r="A29" s="213"/>
      <c r="B29" s="214"/>
      <c r="C29" s="214"/>
      <c r="D29" s="214"/>
      <c r="E29" s="213"/>
      <c r="F29" s="146" t="s">
        <v>348</v>
      </c>
      <c r="G29" s="147" t="s">
        <v>409</v>
      </c>
      <c r="H29" s="148">
        <v>1200</v>
      </c>
      <c r="I29" s="143" t="s">
        <v>356</v>
      </c>
      <c r="J29" s="144" t="s">
        <v>410</v>
      </c>
      <c r="K29" s="144" t="s">
        <v>411</v>
      </c>
      <c r="L29" s="146"/>
      <c r="M29" s="147"/>
      <c r="N29" s="147"/>
    </row>
    <row r="30" spans="1:14" ht="12.75">
      <c r="A30" s="213"/>
      <c r="B30" s="214"/>
      <c r="C30" s="214"/>
      <c r="D30" s="214"/>
      <c r="E30" s="213"/>
      <c r="F30" s="146" t="s">
        <v>348</v>
      </c>
      <c r="G30" s="147" t="s">
        <v>412</v>
      </c>
      <c r="H30" s="148">
        <v>2000</v>
      </c>
      <c r="I30" s="146"/>
      <c r="J30" s="147"/>
      <c r="K30" s="147"/>
      <c r="L30" s="146"/>
      <c r="M30" s="147"/>
      <c r="N30" s="147"/>
    </row>
    <row r="31" spans="1:14" ht="12.75">
      <c r="A31" s="213"/>
      <c r="B31" s="214"/>
      <c r="C31" s="214"/>
      <c r="D31" s="214"/>
      <c r="E31" s="213"/>
      <c r="F31" s="146" t="s">
        <v>348</v>
      </c>
      <c r="G31" s="147" t="s">
        <v>413</v>
      </c>
      <c r="H31" s="148">
        <v>14400</v>
      </c>
      <c r="I31" s="146"/>
      <c r="J31" s="147"/>
      <c r="K31" s="147"/>
      <c r="L31" s="146"/>
      <c r="M31" s="147"/>
      <c r="N31" s="147"/>
    </row>
    <row r="32" spans="1:14" ht="12.75">
      <c r="A32" s="213"/>
      <c r="B32" s="214"/>
      <c r="C32" s="214"/>
      <c r="D32" s="214"/>
      <c r="E32" s="213"/>
      <c r="F32" s="146" t="s">
        <v>366</v>
      </c>
      <c r="G32" s="147" t="s">
        <v>414</v>
      </c>
      <c r="H32" s="149" t="s">
        <v>354</v>
      </c>
      <c r="I32" s="146"/>
      <c r="J32" s="147"/>
      <c r="K32" s="147"/>
      <c r="L32" s="146"/>
      <c r="M32" s="147"/>
      <c r="N32" s="147"/>
    </row>
    <row r="33" spans="1:14" ht="12.75">
      <c r="A33" s="213"/>
      <c r="B33" s="214"/>
      <c r="C33" s="214"/>
      <c r="D33" s="214"/>
      <c r="E33" s="213"/>
      <c r="F33" s="143" t="s">
        <v>371</v>
      </c>
      <c r="G33" s="144" t="s">
        <v>372</v>
      </c>
      <c r="H33" s="149" t="s">
        <v>403</v>
      </c>
      <c r="I33" s="146"/>
      <c r="J33" s="147"/>
      <c r="K33" s="147"/>
      <c r="L33" s="146"/>
      <c r="M33" s="147"/>
      <c r="N33" s="147"/>
    </row>
    <row r="34" spans="1:14" ht="25.5">
      <c r="A34" s="213" t="s">
        <v>326</v>
      </c>
      <c r="B34" s="214">
        <v>30000</v>
      </c>
      <c r="C34" s="214">
        <v>30000</v>
      </c>
      <c r="D34" s="214">
        <v>0</v>
      </c>
      <c r="E34" s="213" t="s">
        <v>415</v>
      </c>
      <c r="F34" s="146" t="s">
        <v>348</v>
      </c>
      <c r="G34" s="147" t="s">
        <v>406</v>
      </c>
      <c r="H34" s="148">
        <v>6000</v>
      </c>
      <c r="I34" s="146" t="s">
        <v>350</v>
      </c>
      <c r="J34" s="147" t="s">
        <v>416</v>
      </c>
      <c r="K34" s="147" t="s">
        <v>417</v>
      </c>
      <c r="L34" s="146" t="s">
        <v>207</v>
      </c>
      <c r="M34" s="147" t="s">
        <v>418</v>
      </c>
      <c r="N34" s="147" t="s">
        <v>398</v>
      </c>
    </row>
    <row r="35" spans="1:14" ht="25.5">
      <c r="A35" s="213"/>
      <c r="B35" s="214"/>
      <c r="C35" s="214"/>
      <c r="D35" s="214"/>
      <c r="E35" s="213"/>
      <c r="F35" s="146" t="s">
        <v>348</v>
      </c>
      <c r="G35" s="147" t="s">
        <v>419</v>
      </c>
      <c r="H35" s="148">
        <v>4000</v>
      </c>
      <c r="I35" s="146" t="s">
        <v>356</v>
      </c>
      <c r="J35" s="147" t="s">
        <v>420</v>
      </c>
      <c r="K35" s="147" t="s">
        <v>421</v>
      </c>
      <c r="L35" s="146" t="s">
        <v>207</v>
      </c>
      <c r="M35" s="147" t="s">
        <v>397</v>
      </c>
      <c r="N35" s="147" t="s">
        <v>354</v>
      </c>
    </row>
    <row r="36" spans="1:14" ht="12.75">
      <c r="A36" s="213"/>
      <c r="B36" s="214"/>
      <c r="C36" s="214"/>
      <c r="D36" s="214"/>
      <c r="E36" s="213"/>
      <c r="F36" s="146" t="s">
        <v>348</v>
      </c>
      <c r="G36" s="147" t="s">
        <v>401</v>
      </c>
      <c r="H36" s="148">
        <v>5000</v>
      </c>
      <c r="I36" s="146"/>
      <c r="J36" s="147"/>
      <c r="K36" s="147"/>
      <c r="L36" s="146"/>
      <c r="M36" s="147"/>
      <c r="N36" s="147"/>
    </row>
    <row r="37" spans="1:14" ht="12.75">
      <c r="A37" s="213"/>
      <c r="B37" s="214"/>
      <c r="C37" s="214"/>
      <c r="D37" s="214"/>
      <c r="E37" s="213"/>
      <c r="F37" s="146" t="s">
        <v>348</v>
      </c>
      <c r="G37" s="147" t="s">
        <v>422</v>
      </c>
      <c r="H37" s="148">
        <v>15000</v>
      </c>
      <c r="I37" s="146"/>
      <c r="J37" s="147"/>
      <c r="K37" s="147"/>
      <c r="L37" s="146"/>
      <c r="M37" s="147"/>
      <c r="N37" s="147"/>
    </row>
    <row r="38" spans="1:14" ht="25.5">
      <c r="A38" s="213"/>
      <c r="B38" s="214"/>
      <c r="C38" s="214"/>
      <c r="D38" s="214"/>
      <c r="E38" s="213"/>
      <c r="F38" s="146" t="s">
        <v>366</v>
      </c>
      <c r="G38" s="147" t="s">
        <v>420</v>
      </c>
      <c r="H38" s="149" t="s">
        <v>417</v>
      </c>
      <c r="I38" s="146"/>
      <c r="J38" s="147"/>
      <c r="K38" s="147"/>
      <c r="L38" s="146"/>
      <c r="M38" s="147"/>
      <c r="N38" s="147"/>
    </row>
    <row r="39" spans="1:14" ht="12.75">
      <c r="A39" s="213"/>
      <c r="B39" s="214"/>
      <c r="C39" s="214"/>
      <c r="D39" s="214"/>
      <c r="E39" s="213"/>
      <c r="F39" s="146" t="s">
        <v>371</v>
      </c>
      <c r="G39" s="147" t="s">
        <v>372</v>
      </c>
      <c r="H39" s="149" t="s">
        <v>403</v>
      </c>
      <c r="I39" s="146"/>
      <c r="J39" s="147"/>
      <c r="K39" s="147"/>
      <c r="L39" s="146"/>
      <c r="M39" s="147"/>
      <c r="N39" s="147"/>
    </row>
    <row r="40" spans="1:14" ht="12.75">
      <c r="A40" s="213" t="s">
        <v>327</v>
      </c>
      <c r="B40" s="214">
        <v>20000</v>
      </c>
      <c r="C40" s="214">
        <v>20000</v>
      </c>
      <c r="D40" s="214">
        <v>0</v>
      </c>
      <c r="E40" s="213" t="s">
        <v>423</v>
      </c>
      <c r="F40" s="146" t="s">
        <v>348</v>
      </c>
      <c r="G40" s="147" t="s">
        <v>424</v>
      </c>
      <c r="H40" s="148">
        <v>1200</v>
      </c>
      <c r="I40" s="146" t="s">
        <v>350</v>
      </c>
      <c r="J40" s="147" t="s">
        <v>425</v>
      </c>
      <c r="K40" s="147" t="s">
        <v>426</v>
      </c>
      <c r="L40" s="146" t="s">
        <v>207</v>
      </c>
      <c r="M40" s="147" t="s">
        <v>427</v>
      </c>
      <c r="N40" s="147" t="s">
        <v>354</v>
      </c>
    </row>
    <row r="41" spans="1:14" ht="12.75">
      <c r="A41" s="213"/>
      <c r="B41" s="214"/>
      <c r="C41" s="214"/>
      <c r="D41" s="214"/>
      <c r="E41" s="213"/>
      <c r="F41" s="146" t="s">
        <v>348</v>
      </c>
      <c r="G41" s="147" t="s">
        <v>428</v>
      </c>
      <c r="H41" s="148">
        <v>6000</v>
      </c>
      <c r="I41" s="146" t="s">
        <v>356</v>
      </c>
      <c r="J41" s="147" t="s">
        <v>429</v>
      </c>
      <c r="K41" s="147" t="s">
        <v>430</v>
      </c>
      <c r="L41" s="146"/>
      <c r="M41" s="147"/>
      <c r="N41" s="147"/>
    </row>
    <row r="42" spans="1:14" ht="12.75">
      <c r="A42" s="213"/>
      <c r="B42" s="214"/>
      <c r="C42" s="214"/>
      <c r="D42" s="214"/>
      <c r="E42" s="213"/>
      <c r="F42" s="146" t="s">
        <v>348</v>
      </c>
      <c r="G42" s="147" t="s">
        <v>431</v>
      </c>
      <c r="H42" s="148">
        <v>4800</v>
      </c>
      <c r="I42" s="146"/>
      <c r="J42" s="147"/>
      <c r="K42" s="147"/>
      <c r="L42" s="146"/>
      <c r="M42" s="147"/>
      <c r="N42" s="147"/>
    </row>
    <row r="43" spans="1:14" ht="12.75">
      <c r="A43" s="213"/>
      <c r="B43" s="214"/>
      <c r="C43" s="214"/>
      <c r="D43" s="214"/>
      <c r="E43" s="213"/>
      <c r="F43" s="146" t="s">
        <v>348</v>
      </c>
      <c r="G43" s="147" t="s">
        <v>432</v>
      </c>
      <c r="H43" s="148">
        <v>6000</v>
      </c>
      <c r="I43" s="146"/>
      <c r="J43" s="147"/>
      <c r="K43" s="147"/>
      <c r="L43" s="146"/>
      <c r="M43" s="147"/>
      <c r="N43" s="147"/>
    </row>
    <row r="44" spans="1:14" ht="12.75">
      <c r="A44" s="213"/>
      <c r="B44" s="214"/>
      <c r="C44" s="214"/>
      <c r="D44" s="214"/>
      <c r="E44" s="213"/>
      <c r="F44" s="146" t="s">
        <v>348</v>
      </c>
      <c r="G44" s="147" t="s">
        <v>433</v>
      </c>
      <c r="H44" s="148">
        <v>2000</v>
      </c>
      <c r="I44" s="146"/>
      <c r="J44" s="147"/>
      <c r="K44" s="147"/>
      <c r="L44" s="146"/>
      <c r="M44" s="147"/>
      <c r="N44" s="147"/>
    </row>
    <row r="45" spans="1:14" ht="12.75">
      <c r="A45" s="213"/>
      <c r="B45" s="214"/>
      <c r="C45" s="214"/>
      <c r="D45" s="214"/>
      <c r="E45" s="213"/>
      <c r="F45" s="146" t="s">
        <v>366</v>
      </c>
      <c r="G45" s="147" t="s">
        <v>429</v>
      </c>
      <c r="H45" s="149" t="s">
        <v>434</v>
      </c>
      <c r="I45" s="146"/>
      <c r="J45" s="147"/>
      <c r="K45" s="147"/>
      <c r="L45" s="146"/>
      <c r="M45" s="147"/>
      <c r="N45" s="147"/>
    </row>
    <row r="46" spans="1:14" ht="12.75">
      <c r="A46" s="213"/>
      <c r="B46" s="214"/>
      <c r="C46" s="214"/>
      <c r="D46" s="214"/>
      <c r="E46" s="213"/>
      <c r="F46" s="146" t="s">
        <v>371</v>
      </c>
      <c r="G46" s="147" t="s">
        <v>372</v>
      </c>
      <c r="H46" s="149" t="s">
        <v>435</v>
      </c>
      <c r="I46" s="146"/>
      <c r="J46" s="147"/>
      <c r="K46" s="147"/>
      <c r="L46" s="146"/>
      <c r="M46" s="147"/>
      <c r="N46" s="147"/>
    </row>
    <row r="47" spans="1:14" ht="12.75">
      <c r="A47" s="213" t="s">
        <v>328</v>
      </c>
      <c r="B47" s="214">
        <v>20000</v>
      </c>
      <c r="C47" s="214">
        <v>20000</v>
      </c>
      <c r="D47" s="214">
        <v>0</v>
      </c>
      <c r="E47" s="213" t="s">
        <v>436</v>
      </c>
      <c r="F47" s="146" t="s">
        <v>348</v>
      </c>
      <c r="G47" s="147" t="s">
        <v>401</v>
      </c>
      <c r="H47" s="148">
        <v>6000</v>
      </c>
      <c r="I47" s="146" t="s">
        <v>350</v>
      </c>
      <c r="J47" s="147" t="s">
        <v>351</v>
      </c>
      <c r="K47" s="147" t="s">
        <v>437</v>
      </c>
      <c r="L47" s="146" t="s">
        <v>207</v>
      </c>
      <c r="M47" s="147" t="s">
        <v>397</v>
      </c>
      <c r="N47" s="147" t="s">
        <v>354</v>
      </c>
    </row>
    <row r="48" spans="1:14" ht="12.75">
      <c r="A48" s="213"/>
      <c r="B48" s="214"/>
      <c r="C48" s="214"/>
      <c r="D48" s="214"/>
      <c r="E48" s="213"/>
      <c r="F48" s="146" t="s">
        <v>348</v>
      </c>
      <c r="G48" s="147" t="s">
        <v>406</v>
      </c>
      <c r="H48" s="148">
        <v>8000</v>
      </c>
      <c r="I48" s="146" t="s">
        <v>356</v>
      </c>
      <c r="J48" s="147" t="s">
        <v>438</v>
      </c>
      <c r="K48" s="147" t="s">
        <v>437</v>
      </c>
      <c r="L48" s="146"/>
      <c r="M48" s="147"/>
      <c r="N48" s="147"/>
    </row>
    <row r="49" spans="1:14" ht="12.75">
      <c r="A49" s="213"/>
      <c r="B49" s="214"/>
      <c r="C49" s="214"/>
      <c r="D49" s="214"/>
      <c r="E49" s="213"/>
      <c r="F49" s="146" t="s">
        <v>348</v>
      </c>
      <c r="G49" s="147" t="s">
        <v>419</v>
      </c>
      <c r="H49" s="148">
        <v>6000</v>
      </c>
      <c r="I49" s="146"/>
      <c r="J49" s="147"/>
      <c r="K49" s="147"/>
      <c r="L49" s="146"/>
      <c r="M49" s="147"/>
      <c r="N49" s="147"/>
    </row>
    <row r="50" spans="1:14" ht="12.75">
      <c r="A50" s="213"/>
      <c r="B50" s="214"/>
      <c r="C50" s="214"/>
      <c r="D50" s="214"/>
      <c r="E50" s="213"/>
      <c r="F50" s="146" t="s">
        <v>366</v>
      </c>
      <c r="G50" s="147" t="s">
        <v>439</v>
      </c>
      <c r="H50" s="149" t="s">
        <v>391</v>
      </c>
      <c r="I50" s="146"/>
      <c r="J50" s="147"/>
      <c r="K50" s="147"/>
      <c r="L50" s="146"/>
      <c r="M50" s="147"/>
      <c r="N50" s="147"/>
    </row>
    <row r="51" spans="1:14" ht="12.75">
      <c r="A51" s="213"/>
      <c r="B51" s="214"/>
      <c r="C51" s="214"/>
      <c r="D51" s="214"/>
      <c r="E51" s="213"/>
      <c r="F51" s="146" t="s">
        <v>371</v>
      </c>
      <c r="G51" s="147" t="s">
        <v>372</v>
      </c>
      <c r="H51" s="149" t="s">
        <v>403</v>
      </c>
      <c r="I51" s="146"/>
      <c r="J51" s="147"/>
      <c r="K51" s="147"/>
      <c r="L51" s="146"/>
      <c r="M51" s="147"/>
      <c r="N51" s="147"/>
    </row>
    <row r="52" spans="1:14" ht="25.5">
      <c r="A52" s="213" t="s">
        <v>440</v>
      </c>
      <c r="B52" s="214">
        <v>20000</v>
      </c>
      <c r="C52" s="214">
        <v>20000</v>
      </c>
      <c r="D52" s="214">
        <v>0</v>
      </c>
      <c r="E52" s="213" t="s">
        <v>441</v>
      </c>
      <c r="F52" s="146" t="s">
        <v>348</v>
      </c>
      <c r="G52" s="147" t="s">
        <v>442</v>
      </c>
      <c r="H52" s="148">
        <v>15200</v>
      </c>
      <c r="I52" s="146" t="s">
        <v>350</v>
      </c>
      <c r="J52" s="147" t="s">
        <v>351</v>
      </c>
      <c r="K52" s="147" t="s">
        <v>443</v>
      </c>
      <c r="L52" s="146" t="s">
        <v>207</v>
      </c>
      <c r="M52" s="147" t="s">
        <v>397</v>
      </c>
      <c r="N52" s="147" t="s">
        <v>444</v>
      </c>
    </row>
    <row r="53" spans="1:14" ht="25.5">
      <c r="A53" s="213"/>
      <c r="B53" s="214"/>
      <c r="C53" s="214"/>
      <c r="D53" s="214"/>
      <c r="E53" s="213"/>
      <c r="F53" s="146" t="s">
        <v>348</v>
      </c>
      <c r="G53" s="147" t="s">
        <v>445</v>
      </c>
      <c r="H53" s="148">
        <v>4800</v>
      </c>
      <c r="I53" s="146" t="s">
        <v>356</v>
      </c>
      <c r="J53" s="147" t="s">
        <v>446</v>
      </c>
      <c r="K53" s="147" t="s">
        <v>447</v>
      </c>
      <c r="L53" s="146"/>
      <c r="M53" s="147"/>
      <c r="N53" s="147"/>
    </row>
    <row r="54" spans="1:14" ht="12.75">
      <c r="A54" s="213"/>
      <c r="B54" s="214"/>
      <c r="C54" s="214"/>
      <c r="D54" s="214"/>
      <c r="E54" s="213"/>
      <c r="F54" s="146" t="s">
        <v>366</v>
      </c>
      <c r="G54" s="147" t="s">
        <v>448</v>
      </c>
      <c r="H54" s="149" t="s">
        <v>434</v>
      </c>
      <c r="I54" s="146"/>
      <c r="J54" s="147"/>
      <c r="K54" s="147"/>
      <c r="L54" s="146"/>
      <c r="M54" s="147"/>
      <c r="N54" s="147"/>
    </row>
    <row r="55" spans="1:14" ht="12.75">
      <c r="A55" s="213"/>
      <c r="B55" s="214"/>
      <c r="C55" s="214"/>
      <c r="D55" s="214"/>
      <c r="E55" s="213"/>
      <c r="F55" s="146" t="s">
        <v>371</v>
      </c>
      <c r="G55" s="147" t="s">
        <v>372</v>
      </c>
      <c r="H55" s="149">
        <v>43800</v>
      </c>
      <c r="I55" s="146"/>
      <c r="J55" s="147"/>
      <c r="K55" s="147"/>
      <c r="L55" s="146"/>
      <c r="M55" s="147"/>
      <c r="N55" s="147"/>
    </row>
    <row r="56" spans="1:14" ht="12.75">
      <c r="A56" s="213" t="s">
        <v>335</v>
      </c>
      <c r="B56" s="214">
        <v>60000</v>
      </c>
      <c r="C56" s="214">
        <v>60000</v>
      </c>
      <c r="D56" s="214">
        <v>0</v>
      </c>
      <c r="E56" s="213" t="s">
        <v>449</v>
      </c>
      <c r="F56" s="146" t="s">
        <v>348</v>
      </c>
      <c r="G56" s="147" t="s">
        <v>450</v>
      </c>
      <c r="H56" s="148">
        <v>14000</v>
      </c>
      <c r="I56" s="146" t="s">
        <v>350</v>
      </c>
      <c r="J56" s="147" t="s">
        <v>425</v>
      </c>
      <c r="K56" s="147" t="s">
        <v>451</v>
      </c>
      <c r="L56" s="146" t="s">
        <v>207</v>
      </c>
      <c r="M56" s="147" t="s">
        <v>397</v>
      </c>
      <c r="N56" s="147" t="s">
        <v>444</v>
      </c>
    </row>
    <row r="57" spans="1:14" ht="25.5">
      <c r="A57" s="213"/>
      <c r="B57" s="214"/>
      <c r="C57" s="214"/>
      <c r="D57" s="214"/>
      <c r="E57" s="213"/>
      <c r="F57" s="146" t="s">
        <v>348</v>
      </c>
      <c r="G57" s="147" t="s">
        <v>419</v>
      </c>
      <c r="H57" s="148">
        <v>20000</v>
      </c>
      <c r="I57" s="146" t="s">
        <v>356</v>
      </c>
      <c r="J57" s="147" t="s">
        <v>452</v>
      </c>
      <c r="K57" s="147" t="s">
        <v>453</v>
      </c>
      <c r="L57" s="146"/>
      <c r="M57" s="147"/>
      <c r="N57" s="147"/>
    </row>
    <row r="58" spans="1:14" ht="12.75">
      <c r="A58" s="213"/>
      <c r="B58" s="214"/>
      <c r="C58" s="214"/>
      <c r="D58" s="214"/>
      <c r="E58" s="213"/>
      <c r="F58" s="146" t="s">
        <v>348</v>
      </c>
      <c r="G58" s="147" t="s">
        <v>401</v>
      </c>
      <c r="H58" s="148">
        <v>10000</v>
      </c>
      <c r="I58" s="146"/>
      <c r="J58" s="147"/>
      <c r="K58" s="147"/>
      <c r="L58" s="146"/>
      <c r="M58" s="147"/>
      <c r="N58" s="147"/>
    </row>
    <row r="59" spans="1:14" ht="12.75">
      <c r="A59" s="213"/>
      <c r="B59" s="214"/>
      <c r="C59" s="214"/>
      <c r="D59" s="214"/>
      <c r="E59" s="213"/>
      <c r="F59" s="146" t="s">
        <v>348</v>
      </c>
      <c r="G59" s="147" t="s">
        <v>406</v>
      </c>
      <c r="H59" s="148">
        <v>16000</v>
      </c>
      <c r="I59" s="146"/>
      <c r="J59" s="147"/>
      <c r="K59" s="147"/>
      <c r="L59" s="146"/>
      <c r="M59" s="147"/>
      <c r="N59" s="147"/>
    </row>
    <row r="60" spans="1:14" ht="25.5">
      <c r="A60" s="213"/>
      <c r="B60" s="214"/>
      <c r="C60" s="214"/>
      <c r="D60" s="214"/>
      <c r="E60" s="213"/>
      <c r="F60" s="146" t="s">
        <v>366</v>
      </c>
      <c r="G60" s="147" t="s">
        <v>454</v>
      </c>
      <c r="H60" s="149" t="s">
        <v>455</v>
      </c>
      <c r="I60" s="146"/>
      <c r="J60" s="147"/>
      <c r="K60" s="147"/>
      <c r="L60" s="146"/>
      <c r="M60" s="147"/>
      <c r="N60" s="147"/>
    </row>
    <row r="61" spans="1:14" ht="12.75">
      <c r="A61" s="213"/>
      <c r="B61" s="214"/>
      <c r="C61" s="214"/>
      <c r="D61" s="214"/>
      <c r="E61" s="213"/>
      <c r="F61" s="146" t="s">
        <v>371</v>
      </c>
      <c r="G61" s="147" t="s">
        <v>372</v>
      </c>
      <c r="H61" s="149">
        <v>43800</v>
      </c>
      <c r="I61" s="146"/>
      <c r="J61" s="147"/>
      <c r="K61" s="147"/>
      <c r="L61" s="146"/>
      <c r="M61" s="147"/>
      <c r="N61" s="147"/>
    </row>
    <row r="62" spans="1:14" ht="12.75">
      <c r="A62" s="213" t="s">
        <v>330</v>
      </c>
      <c r="B62" s="214">
        <v>40000</v>
      </c>
      <c r="C62" s="214">
        <v>40000</v>
      </c>
      <c r="D62" s="214">
        <v>0</v>
      </c>
      <c r="E62" s="213" t="s">
        <v>456</v>
      </c>
      <c r="F62" s="146" t="s">
        <v>348</v>
      </c>
      <c r="G62" s="147" t="s">
        <v>457</v>
      </c>
      <c r="H62" s="148">
        <v>12000</v>
      </c>
      <c r="I62" s="146" t="s">
        <v>350</v>
      </c>
      <c r="J62" s="147" t="s">
        <v>425</v>
      </c>
      <c r="K62" s="147" t="s">
        <v>458</v>
      </c>
      <c r="L62" s="146" t="s">
        <v>207</v>
      </c>
      <c r="M62" s="147" t="s">
        <v>397</v>
      </c>
      <c r="N62" s="147" t="s">
        <v>444</v>
      </c>
    </row>
    <row r="63" spans="1:14" ht="12.75">
      <c r="A63" s="213"/>
      <c r="B63" s="214"/>
      <c r="C63" s="214"/>
      <c r="D63" s="214"/>
      <c r="E63" s="213"/>
      <c r="F63" s="146" t="s">
        <v>348</v>
      </c>
      <c r="G63" s="147" t="s">
        <v>459</v>
      </c>
      <c r="H63" s="148">
        <v>20000</v>
      </c>
      <c r="I63" s="146" t="s">
        <v>356</v>
      </c>
      <c r="J63" s="147" t="s">
        <v>460</v>
      </c>
      <c r="K63" s="147" t="s">
        <v>458</v>
      </c>
      <c r="L63" s="146"/>
      <c r="M63" s="147"/>
      <c r="N63" s="147"/>
    </row>
    <row r="64" spans="1:14" ht="12.75">
      <c r="A64" s="213"/>
      <c r="B64" s="214"/>
      <c r="C64" s="214"/>
      <c r="D64" s="214"/>
      <c r="E64" s="213"/>
      <c r="F64" s="146" t="s">
        <v>348</v>
      </c>
      <c r="G64" s="147" t="s">
        <v>461</v>
      </c>
      <c r="H64" s="148">
        <v>8000</v>
      </c>
      <c r="I64" s="146"/>
      <c r="J64" s="147"/>
      <c r="K64" s="147"/>
      <c r="L64" s="146"/>
      <c r="M64" s="147"/>
      <c r="N64" s="147"/>
    </row>
    <row r="65" spans="1:14" ht="12.75">
      <c r="A65" s="213"/>
      <c r="B65" s="214"/>
      <c r="C65" s="214"/>
      <c r="D65" s="214"/>
      <c r="E65" s="213"/>
      <c r="F65" s="146" t="s">
        <v>366</v>
      </c>
      <c r="G65" s="147" t="s">
        <v>462</v>
      </c>
      <c r="H65" s="149" t="s">
        <v>458</v>
      </c>
      <c r="I65" s="146"/>
      <c r="J65" s="147"/>
      <c r="K65" s="147"/>
      <c r="L65" s="146"/>
      <c r="M65" s="147"/>
      <c r="N65" s="147"/>
    </row>
    <row r="66" spans="1:14" ht="12.75">
      <c r="A66" s="213"/>
      <c r="B66" s="214"/>
      <c r="C66" s="214"/>
      <c r="D66" s="214"/>
      <c r="E66" s="213"/>
      <c r="F66" s="146" t="s">
        <v>371</v>
      </c>
      <c r="G66" s="147" t="s">
        <v>372</v>
      </c>
      <c r="H66" s="149">
        <v>43800</v>
      </c>
      <c r="I66" s="146"/>
      <c r="J66" s="147"/>
      <c r="K66" s="147"/>
      <c r="L66" s="146"/>
      <c r="M66" s="147"/>
      <c r="N66" s="147"/>
    </row>
    <row r="67" spans="1:14" ht="25.5">
      <c r="A67" s="213" t="s">
        <v>322</v>
      </c>
      <c r="B67" s="214">
        <v>20000</v>
      </c>
      <c r="C67" s="214">
        <v>20000</v>
      </c>
      <c r="D67" s="214">
        <v>0</v>
      </c>
      <c r="E67" s="213" t="s">
        <v>463</v>
      </c>
      <c r="F67" s="146" t="s">
        <v>348</v>
      </c>
      <c r="G67" s="147" t="s">
        <v>401</v>
      </c>
      <c r="H67" s="148">
        <v>10000</v>
      </c>
      <c r="I67" s="146" t="s">
        <v>350</v>
      </c>
      <c r="J67" s="147" t="s">
        <v>425</v>
      </c>
      <c r="K67" s="147" t="s">
        <v>464</v>
      </c>
      <c r="L67" s="146" t="s">
        <v>207</v>
      </c>
      <c r="M67" s="147" t="s">
        <v>397</v>
      </c>
      <c r="N67" s="147" t="s">
        <v>444</v>
      </c>
    </row>
    <row r="68" spans="1:14" ht="12.75">
      <c r="A68" s="213"/>
      <c r="B68" s="214"/>
      <c r="C68" s="214"/>
      <c r="D68" s="214"/>
      <c r="E68" s="213"/>
      <c r="F68" s="146" t="s">
        <v>348</v>
      </c>
      <c r="G68" s="147" t="s">
        <v>465</v>
      </c>
      <c r="H68" s="148">
        <v>10000</v>
      </c>
      <c r="I68" s="146" t="s">
        <v>356</v>
      </c>
      <c r="J68" s="147" t="s">
        <v>466</v>
      </c>
      <c r="K68" s="147" t="s">
        <v>430</v>
      </c>
      <c r="L68" s="146"/>
      <c r="M68" s="147"/>
      <c r="N68" s="147"/>
    </row>
    <row r="69" spans="1:14" ht="12.75">
      <c r="A69" s="213"/>
      <c r="B69" s="214"/>
      <c r="C69" s="214"/>
      <c r="D69" s="214"/>
      <c r="E69" s="213"/>
      <c r="F69" s="146" t="s">
        <v>366</v>
      </c>
      <c r="G69" s="147" t="s">
        <v>466</v>
      </c>
      <c r="H69" s="149" t="s">
        <v>434</v>
      </c>
      <c r="I69" s="146"/>
      <c r="J69" s="147"/>
      <c r="K69" s="147"/>
      <c r="L69" s="146"/>
      <c r="M69" s="147"/>
      <c r="N69" s="147"/>
    </row>
    <row r="70" spans="1:14" ht="12.75">
      <c r="A70" s="213"/>
      <c r="B70" s="214"/>
      <c r="C70" s="214"/>
      <c r="D70" s="214"/>
      <c r="E70" s="213"/>
      <c r="F70" s="146" t="s">
        <v>371</v>
      </c>
      <c r="G70" s="147" t="s">
        <v>372</v>
      </c>
      <c r="H70" s="149">
        <v>43800</v>
      </c>
      <c r="I70" s="146"/>
      <c r="J70" s="147"/>
      <c r="K70" s="147"/>
      <c r="L70" s="146"/>
      <c r="M70" s="147"/>
      <c r="N70" s="147"/>
    </row>
    <row r="71" spans="1:14" ht="12.75">
      <c r="A71" s="213" t="s">
        <v>331</v>
      </c>
      <c r="B71" s="214">
        <v>80000</v>
      </c>
      <c r="C71" s="214">
        <v>80000</v>
      </c>
      <c r="D71" s="214">
        <v>0</v>
      </c>
      <c r="E71" s="213" t="s">
        <v>467</v>
      </c>
      <c r="F71" s="146" t="s">
        <v>348</v>
      </c>
      <c r="G71" s="147" t="s">
        <v>468</v>
      </c>
      <c r="H71" s="148">
        <v>20000</v>
      </c>
      <c r="I71" s="146" t="s">
        <v>350</v>
      </c>
      <c r="J71" s="147" t="s">
        <v>351</v>
      </c>
      <c r="K71" s="147" t="s">
        <v>469</v>
      </c>
      <c r="L71" s="146" t="s">
        <v>207</v>
      </c>
      <c r="M71" s="147" t="s">
        <v>470</v>
      </c>
      <c r="N71" s="147" t="s">
        <v>398</v>
      </c>
    </row>
    <row r="72" spans="1:14" ht="12.75">
      <c r="A72" s="213"/>
      <c r="B72" s="214"/>
      <c r="C72" s="214"/>
      <c r="D72" s="214"/>
      <c r="E72" s="213"/>
      <c r="F72" s="146" t="s">
        <v>348</v>
      </c>
      <c r="G72" s="147" t="s">
        <v>471</v>
      </c>
      <c r="H72" s="148">
        <v>32000</v>
      </c>
      <c r="I72" s="146"/>
      <c r="J72" s="147"/>
      <c r="K72" s="147"/>
      <c r="L72" s="146"/>
      <c r="M72" s="147"/>
      <c r="N72" s="147"/>
    </row>
    <row r="73" spans="1:14" ht="12.75">
      <c r="A73" s="213"/>
      <c r="B73" s="214"/>
      <c r="C73" s="214"/>
      <c r="D73" s="214"/>
      <c r="E73" s="213"/>
      <c r="F73" s="146" t="s">
        <v>348</v>
      </c>
      <c r="G73" s="147" t="s">
        <v>472</v>
      </c>
      <c r="H73" s="148">
        <v>12000</v>
      </c>
      <c r="I73" s="146"/>
      <c r="J73" s="147"/>
      <c r="K73" s="147"/>
      <c r="L73" s="146"/>
      <c r="M73" s="147"/>
      <c r="N73" s="147"/>
    </row>
    <row r="74" spans="1:14" ht="12.75">
      <c r="A74" s="213"/>
      <c r="B74" s="214"/>
      <c r="C74" s="214"/>
      <c r="D74" s="214"/>
      <c r="E74" s="213"/>
      <c r="F74" s="146" t="s">
        <v>348</v>
      </c>
      <c r="G74" s="147" t="s">
        <v>473</v>
      </c>
      <c r="H74" s="148">
        <v>6000</v>
      </c>
      <c r="I74" s="146"/>
      <c r="J74" s="147"/>
      <c r="K74" s="147"/>
      <c r="L74" s="146"/>
      <c r="M74" s="147"/>
      <c r="N74" s="147"/>
    </row>
    <row r="75" spans="1:14" ht="12.75">
      <c r="A75" s="213"/>
      <c r="B75" s="214"/>
      <c r="C75" s="214"/>
      <c r="D75" s="214"/>
      <c r="E75" s="213"/>
      <c r="F75" s="146" t="s">
        <v>348</v>
      </c>
      <c r="G75" s="147" t="s">
        <v>474</v>
      </c>
      <c r="H75" s="148">
        <v>10000</v>
      </c>
      <c r="I75" s="146"/>
      <c r="J75" s="147"/>
      <c r="K75" s="147"/>
      <c r="L75" s="146"/>
      <c r="M75" s="147"/>
      <c r="N75" s="147"/>
    </row>
    <row r="76" spans="1:14" ht="25.5">
      <c r="A76" s="213"/>
      <c r="B76" s="214"/>
      <c r="C76" s="214"/>
      <c r="D76" s="214"/>
      <c r="E76" s="213"/>
      <c r="F76" s="146" t="s">
        <v>366</v>
      </c>
      <c r="G76" s="147" t="s">
        <v>475</v>
      </c>
      <c r="H76" s="149" t="s">
        <v>476</v>
      </c>
      <c r="I76" s="146"/>
      <c r="J76" s="147"/>
      <c r="K76" s="147"/>
      <c r="L76" s="146"/>
      <c r="M76" s="147"/>
      <c r="N76" s="147"/>
    </row>
    <row r="77" spans="1:14" ht="12.75">
      <c r="A77" s="213"/>
      <c r="B77" s="214"/>
      <c r="C77" s="214"/>
      <c r="D77" s="214"/>
      <c r="E77" s="213"/>
      <c r="F77" s="146" t="s">
        <v>371</v>
      </c>
      <c r="G77" s="147" t="s">
        <v>372</v>
      </c>
      <c r="H77" s="149">
        <v>43800</v>
      </c>
      <c r="I77" s="146"/>
      <c r="J77" s="147"/>
      <c r="K77" s="147"/>
      <c r="L77" s="146"/>
      <c r="M77" s="147"/>
      <c r="N77" s="147"/>
    </row>
    <row r="78" spans="1:14" ht="25.5">
      <c r="A78" s="213" t="s">
        <v>232</v>
      </c>
      <c r="B78" s="214">
        <v>30000</v>
      </c>
      <c r="C78" s="214">
        <v>30000</v>
      </c>
      <c r="D78" s="214">
        <v>0</v>
      </c>
      <c r="E78" s="213" t="s">
        <v>477</v>
      </c>
      <c r="F78" s="146" t="s">
        <v>348</v>
      </c>
      <c r="G78" s="147" t="s">
        <v>478</v>
      </c>
      <c r="H78" s="148">
        <v>5000</v>
      </c>
      <c r="I78" s="146" t="s">
        <v>350</v>
      </c>
      <c r="J78" s="147" t="s">
        <v>425</v>
      </c>
      <c r="K78" s="147" t="s">
        <v>479</v>
      </c>
      <c r="L78" s="146" t="s">
        <v>207</v>
      </c>
      <c r="M78" s="147" t="s">
        <v>427</v>
      </c>
      <c r="N78" s="147" t="s">
        <v>444</v>
      </c>
    </row>
    <row r="79" spans="1:14" ht="12.75">
      <c r="A79" s="213"/>
      <c r="B79" s="214"/>
      <c r="C79" s="214"/>
      <c r="D79" s="214"/>
      <c r="E79" s="213"/>
      <c r="F79" s="146" t="s">
        <v>348</v>
      </c>
      <c r="G79" s="147" t="s">
        <v>480</v>
      </c>
      <c r="H79" s="148">
        <v>5000</v>
      </c>
      <c r="I79" s="146" t="s">
        <v>356</v>
      </c>
      <c r="J79" s="147" t="s">
        <v>481</v>
      </c>
      <c r="K79" s="147" t="s">
        <v>430</v>
      </c>
      <c r="L79" s="146"/>
      <c r="M79" s="147"/>
      <c r="N79" s="147"/>
    </row>
    <row r="80" spans="1:14" ht="12.75">
      <c r="A80" s="213"/>
      <c r="B80" s="214"/>
      <c r="C80" s="214"/>
      <c r="D80" s="214"/>
      <c r="E80" s="213"/>
      <c r="F80" s="146" t="s">
        <v>348</v>
      </c>
      <c r="G80" s="147" t="s">
        <v>482</v>
      </c>
      <c r="H80" s="148">
        <v>5000</v>
      </c>
      <c r="I80" s="146"/>
      <c r="J80" s="147"/>
      <c r="K80" s="147"/>
      <c r="L80" s="146"/>
      <c r="M80" s="147"/>
      <c r="N80" s="147"/>
    </row>
    <row r="81" spans="1:14" ht="12.75">
      <c r="A81" s="213"/>
      <c r="B81" s="214"/>
      <c r="C81" s="214"/>
      <c r="D81" s="214"/>
      <c r="E81" s="213"/>
      <c r="F81" s="146" t="s">
        <v>348</v>
      </c>
      <c r="G81" s="147" t="s">
        <v>483</v>
      </c>
      <c r="H81" s="148">
        <v>15000</v>
      </c>
      <c r="I81" s="146"/>
      <c r="J81" s="147"/>
      <c r="K81" s="147"/>
      <c r="L81" s="146"/>
      <c r="M81" s="147"/>
      <c r="N81" s="147"/>
    </row>
    <row r="82" spans="1:14" ht="12.75">
      <c r="A82" s="213"/>
      <c r="B82" s="214"/>
      <c r="C82" s="214"/>
      <c r="D82" s="214"/>
      <c r="E82" s="213"/>
      <c r="F82" s="146" t="s">
        <v>366</v>
      </c>
      <c r="G82" s="147" t="s">
        <v>484</v>
      </c>
      <c r="H82" s="149" t="s">
        <v>398</v>
      </c>
      <c r="I82" s="146"/>
      <c r="J82" s="147"/>
      <c r="K82" s="147"/>
      <c r="L82" s="146"/>
      <c r="M82" s="147"/>
      <c r="N82" s="147"/>
    </row>
    <row r="83" spans="1:14" ht="12.75">
      <c r="A83" s="213"/>
      <c r="B83" s="214"/>
      <c r="C83" s="214"/>
      <c r="D83" s="214"/>
      <c r="E83" s="213"/>
      <c r="F83" s="146" t="s">
        <v>371</v>
      </c>
      <c r="G83" s="147" t="s">
        <v>372</v>
      </c>
      <c r="H83" s="149">
        <v>43800</v>
      </c>
      <c r="I83" s="146"/>
      <c r="J83" s="147"/>
      <c r="K83" s="147"/>
      <c r="L83" s="146"/>
      <c r="M83" s="147"/>
      <c r="N83" s="147"/>
    </row>
    <row r="84" spans="1:14" ht="12.75">
      <c r="A84" s="213" t="s">
        <v>332</v>
      </c>
      <c r="B84" s="214">
        <v>60000</v>
      </c>
      <c r="C84" s="214">
        <v>60000</v>
      </c>
      <c r="D84" s="214">
        <v>0</v>
      </c>
      <c r="E84" s="213" t="s">
        <v>485</v>
      </c>
      <c r="F84" s="146" t="s">
        <v>348</v>
      </c>
      <c r="G84" s="147" t="s">
        <v>401</v>
      </c>
      <c r="H84" s="148">
        <v>6000</v>
      </c>
      <c r="I84" s="146" t="s">
        <v>350</v>
      </c>
      <c r="J84" s="147" t="s">
        <v>486</v>
      </c>
      <c r="K84" s="147" t="s">
        <v>487</v>
      </c>
      <c r="L84" s="146" t="s">
        <v>207</v>
      </c>
      <c r="M84" s="147" t="s">
        <v>488</v>
      </c>
      <c r="N84" s="147" t="s">
        <v>398</v>
      </c>
    </row>
    <row r="85" spans="1:14" ht="12.75">
      <c r="A85" s="213"/>
      <c r="B85" s="214"/>
      <c r="C85" s="214"/>
      <c r="D85" s="214"/>
      <c r="E85" s="213"/>
      <c r="F85" s="146" t="s">
        <v>348</v>
      </c>
      <c r="G85" s="147" t="s">
        <v>489</v>
      </c>
      <c r="H85" s="148">
        <v>54000</v>
      </c>
      <c r="I85" s="146" t="s">
        <v>356</v>
      </c>
      <c r="J85" s="147" t="s">
        <v>486</v>
      </c>
      <c r="K85" s="147" t="s">
        <v>430</v>
      </c>
      <c r="L85" s="146"/>
      <c r="M85" s="147"/>
      <c r="N85" s="147"/>
    </row>
    <row r="86" spans="1:14" ht="12.75">
      <c r="A86" s="213"/>
      <c r="B86" s="214"/>
      <c r="C86" s="214"/>
      <c r="D86" s="214"/>
      <c r="E86" s="213"/>
      <c r="F86" s="146" t="s">
        <v>366</v>
      </c>
      <c r="G86" s="147" t="s">
        <v>490</v>
      </c>
      <c r="H86" s="149" t="s">
        <v>368</v>
      </c>
      <c r="I86" s="146"/>
      <c r="J86" s="147"/>
      <c r="K86" s="147"/>
      <c r="L86" s="146"/>
      <c r="M86" s="147"/>
      <c r="N86" s="147"/>
    </row>
    <row r="87" spans="1:14" ht="12.75">
      <c r="A87" s="213"/>
      <c r="B87" s="214"/>
      <c r="C87" s="214"/>
      <c r="D87" s="214"/>
      <c r="E87" s="213"/>
      <c r="F87" s="146" t="s">
        <v>371</v>
      </c>
      <c r="G87" s="147" t="s">
        <v>372</v>
      </c>
      <c r="H87" s="149">
        <v>43800</v>
      </c>
      <c r="I87" s="146"/>
      <c r="J87" s="147"/>
      <c r="K87" s="147"/>
      <c r="L87" s="146"/>
      <c r="M87" s="147"/>
      <c r="N87" s="147"/>
    </row>
    <row r="88" spans="1:14" ht="12.75">
      <c r="A88" s="213" t="s">
        <v>333</v>
      </c>
      <c r="B88" s="214">
        <v>350000</v>
      </c>
      <c r="C88" s="214">
        <v>350000</v>
      </c>
      <c r="D88" s="214">
        <v>0</v>
      </c>
      <c r="E88" s="213" t="s">
        <v>491</v>
      </c>
      <c r="F88" s="146" t="s">
        <v>348</v>
      </c>
      <c r="G88" s="147" t="s">
        <v>492</v>
      </c>
      <c r="H88" s="148">
        <v>10000</v>
      </c>
      <c r="I88" s="146" t="s">
        <v>350</v>
      </c>
      <c r="J88" s="147" t="s">
        <v>425</v>
      </c>
      <c r="K88" s="147" t="s">
        <v>493</v>
      </c>
      <c r="L88" s="146" t="s">
        <v>207</v>
      </c>
      <c r="M88" s="147" t="s">
        <v>397</v>
      </c>
      <c r="N88" s="147" t="s">
        <v>398</v>
      </c>
    </row>
    <row r="89" spans="1:14" ht="12.75">
      <c r="A89" s="213"/>
      <c r="B89" s="214"/>
      <c r="C89" s="214"/>
      <c r="D89" s="214"/>
      <c r="E89" s="213"/>
      <c r="F89" s="146" t="s">
        <v>348</v>
      </c>
      <c r="G89" s="147" t="s">
        <v>494</v>
      </c>
      <c r="H89" s="148">
        <v>300000</v>
      </c>
      <c r="I89" s="146" t="s">
        <v>356</v>
      </c>
      <c r="J89" s="147" t="s">
        <v>495</v>
      </c>
      <c r="K89" s="147" t="s">
        <v>430</v>
      </c>
      <c r="L89" s="146"/>
      <c r="M89" s="147"/>
      <c r="N89" s="147"/>
    </row>
    <row r="90" spans="1:14" ht="12.75">
      <c r="A90" s="213"/>
      <c r="B90" s="214"/>
      <c r="C90" s="214"/>
      <c r="D90" s="214"/>
      <c r="E90" s="213"/>
      <c r="F90" s="146" t="s">
        <v>348</v>
      </c>
      <c r="G90" s="147" t="s">
        <v>496</v>
      </c>
      <c r="H90" s="148">
        <v>40000</v>
      </c>
      <c r="I90" s="146"/>
      <c r="J90" s="147"/>
      <c r="K90" s="147"/>
      <c r="L90" s="146"/>
      <c r="M90" s="147"/>
      <c r="N90" s="147"/>
    </row>
    <row r="91" spans="1:14" ht="12.75">
      <c r="A91" s="213"/>
      <c r="B91" s="214"/>
      <c r="C91" s="214"/>
      <c r="D91" s="214"/>
      <c r="E91" s="213"/>
      <c r="F91" s="146" t="s">
        <v>366</v>
      </c>
      <c r="G91" s="147" t="s">
        <v>497</v>
      </c>
      <c r="H91" s="149" t="s">
        <v>391</v>
      </c>
      <c r="I91" s="146"/>
      <c r="J91" s="147"/>
      <c r="K91" s="147"/>
      <c r="L91" s="146"/>
      <c r="M91" s="147"/>
      <c r="N91" s="147"/>
    </row>
    <row r="92" spans="1:14" ht="12.75">
      <c r="A92" s="213"/>
      <c r="B92" s="214"/>
      <c r="C92" s="214"/>
      <c r="D92" s="214"/>
      <c r="E92" s="213"/>
      <c r="F92" s="146" t="s">
        <v>371</v>
      </c>
      <c r="G92" s="147" t="s">
        <v>372</v>
      </c>
      <c r="H92" s="149">
        <v>43800</v>
      </c>
      <c r="I92" s="146"/>
      <c r="J92" s="147"/>
      <c r="K92" s="147"/>
      <c r="L92" s="146"/>
      <c r="M92" s="147"/>
      <c r="N92" s="147"/>
    </row>
    <row r="93" spans="1:14" ht="12.75">
      <c r="A93" s="213" t="s">
        <v>498</v>
      </c>
      <c r="B93" s="214">
        <v>30000</v>
      </c>
      <c r="C93" s="214">
        <v>30000</v>
      </c>
      <c r="D93" s="214">
        <v>0</v>
      </c>
      <c r="E93" s="213" t="s">
        <v>499</v>
      </c>
      <c r="F93" s="146" t="s">
        <v>348</v>
      </c>
      <c r="G93" s="147" t="s">
        <v>500</v>
      </c>
      <c r="H93" s="148">
        <v>25000</v>
      </c>
      <c r="I93" s="146" t="s">
        <v>350</v>
      </c>
      <c r="J93" s="147" t="s">
        <v>425</v>
      </c>
      <c r="K93" s="147" t="s">
        <v>493</v>
      </c>
      <c r="L93" s="146" t="s">
        <v>207</v>
      </c>
      <c r="M93" s="147" t="s">
        <v>397</v>
      </c>
      <c r="N93" s="147" t="s">
        <v>444</v>
      </c>
    </row>
    <row r="94" spans="1:14" ht="25.5">
      <c r="A94" s="213"/>
      <c r="B94" s="214"/>
      <c r="C94" s="214"/>
      <c r="D94" s="214"/>
      <c r="E94" s="213"/>
      <c r="F94" s="146" t="s">
        <v>348</v>
      </c>
      <c r="G94" s="147" t="s">
        <v>501</v>
      </c>
      <c r="H94" s="148">
        <v>5000</v>
      </c>
      <c r="I94" s="146" t="s">
        <v>356</v>
      </c>
      <c r="J94" s="147" t="s">
        <v>502</v>
      </c>
      <c r="K94" s="147" t="s">
        <v>411</v>
      </c>
      <c r="L94" s="146"/>
      <c r="M94" s="147"/>
      <c r="N94" s="147"/>
    </row>
    <row r="95" spans="1:14" ht="12.75">
      <c r="A95" s="213"/>
      <c r="B95" s="214"/>
      <c r="C95" s="214"/>
      <c r="D95" s="214"/>
      <c r="E95" s="213"/>
      <c r="F95" s="146" t="s">
        <v>366</v>
      </c>
      <c r="G95" s="147" t="s">
        <v>503</v>
      </c>
      <c r="H95" s="149" t="s">
        <v>504</v>
      </c>
      <c r="I95" s="146"/>
      <c r="J95" s="147"/>
      <c r="K95" s="147"/>
      <c r="L95" s="146"/>
      <c r="M95" s="147"/>
      <c r="N95" s="147"/>
    </row>
    <row r="96" spans="1:14" ht="12.75">
      <c r="A96" s="213"/>
      <c r="B96" s="214"/>
      <c r="C96" s="214"/>
      <c r="D96" s="214"/>
      <c r="E96" s="213"/>
      <c r="F96" s="146" t="s">
        <v>371</v>
      </c>
      <c r="G96" s="147" t="s">
        <v>372</v>
      </c>
      <c r="H96" s="149">
        <v>43800</v>
      </c>
      <c r="I96" s="146"/>
      <c r="J96" s="147"/>
      <c r="K96" s="147"/>
      <c r="L96" s="146"/>
      <c r="M96" s="147"/>
      <c r="N96" s="147"/>
    </row>
  </sheetData>
  <sheetProtection/>
  <mergeCells count="111">
    <mergeCell ref="A62:A66"/>
    <mergeCell ref="B62:B66"/>
    <mergeCell ref="C62:C66"/>
    <mergeCell ref="D62:D66"/>
    <mergeCell ref="A52:A55"/>
    <mergeCell ref="B52:B55"/>
    <mergeCell ref="C52:C55"/>
    <mergeCell ref="D52:D55"/>
    <mergeCell ref="E52:E55"/>
    <mergeCell ref="A56:A61"/>
    <mergeCell ref="B56:B61"/>
    <mergeCell ref="C56:C61"/>
    <mergeCell ref="D56:D61"/>
    <mergeCell ref="E56:E61"/>
    <mergeCell ref="A40:A46"/>
    <mergeCell ref="B40:B46"/>
    <mergeCell ref="C40:C46"/>
    <mergeCell ref="D40:D46"/>
    <mergeCell ref="E40:E46"/>
    <mergeCell ref="A47:A51"/>
    <mergeCell ref="B47:B51"/>
    <mergeCell ref="C47:C51"/>
    <mergeCell ref="D47:D51"/>
    <mergeCell ref="E47:E51"/>
    <mergeCell ref="A28:A33"/>
    <mergeCell ref="B28:B33"/>
    <mergeCell ref="C28:C33"/>
    <mergeCell ref="D28:D33"/>
    <mergeCell ref="E28:E33"/>
    <mergeCell ref="A34:A39"/>
    <mergeCell ref="B34:B39"/>
    <mergeCell ref="C34:C39"/>
    <mergeCell ref="D34:D39"/>
    <mergeCell ref="E34:E39"/>
    <mergeCell ref="A19:A22"/>
    <mergeCell ref="B19:B22"/>
    <mergeCell ref="C19:C22"/>
    <mergeCell ref="D19:D22"/>
    <mergeCell ref="E19:E22"/>
    <mergeCell ref="A23:A27"/>
    <mergeCell ref="B23:B27"/>
    <mergeCell ref="C23:C27"/>
    <mergeCell ref="D23:D27"/>
    <mergeCell ref="E23:E27"/>
    <mergeCell ref="A13:A15"/>
    <mergeCell ref="B13:B15"/>
    <mergeCell ref="C13:C15"/>
    <mergeCell ref="D13:D15"/>
    <mergeCell ref="E13:E15"/>
    <mergeCell ref="A16:A18"/>
    <mergeCell ref="B16:B18"/>
    <mergeCell ref="C16:C18"/>
    <mergeCell ref="D16:D18"/>
    <mergeCell ref="E16:E18"/>
    <mergeCell ref="M5:M7"/>
    <mergeCell ref="N5:N7"/>
    <mergeCell ref="A9:A12"/>
    <mergeCell ref="B9:B12"/>
    <mergeCell ref="C9:C12"/>
    <mergeCell ref="D9:D12"/>
    <mergeCell ref="E9:E12"/>
    <mergeCell ref="F4:H4"/>
    <mergeCell ref="I4:K4"/>
    <mergeCell ref="L4:N4"/>
    <mergeCell ref="F5:F7"/>
    <mergeCell ref="G5:G7"/>
    <mergeCell ref="H5:H7"/>
    <mergeCell ref="I5:I7"/>
    <mergeCell ref="J5:J7"/>
    <mergeCell ref="K5:K7"/>
    <mergeCell ref="L5:L7"/>
    <mergeCell ref="E67:E70"/>
    <mergeCell ref="A1:N1"/>
    <mergeCell ref="A2:N2"/>
    <mergeCell ref="A3:A7"/>
    <mergeCell ref="B3:D3"/>
    <mergeCell ref="E3:E7"/>
    <mergeCell ref="F3:N3"/>
    <mergeCell ref="B4:B7"/>
    <mergeCell ref="C4:C7"/>
    <mergeCell ref="D4:D7"/>
    <mergeCell ref="A78:A83"/>
    <mergeCell ref="B78:B83"/>
    <mergeCell ref="C78:C83"/>
    <mergeCell ref="D78:D83"/>
    <mergeCell ref="E78:E83"/>
    <mergeCell ref="E62:E66"/>
    <mergeCell ref="A67:A70"/>
    <mergeCell ref="B67:B70"/>
    <mergeCell ref="C67:C70"/>
    <mergeCell ref="D67:D70"/>
    <mergeCell ref="A88:A92"/>
    <mergeCell ref="B88:B92"/>
    <mergeCell ref="C88:C92"/>
    <mergeCell ref="D88:D92"/>
    <mergeCell ref="E88:E92"/>
    <mergeCell ref="A71:A77"/>
    <mergeCell ref="B71:B77"/>
    <mergeCell ref="C71:C77"/>
    <mergeCell ref="D71:D77"/>
    <mergeCell ref="E71:E77"/>
    <mergeCell ref="A93:A96"/>
    <mergeCell ref="B93:B96"/>
    <mergeCell ref="C93:C96"/>
    <mergeCell ref="D93:D96"/>
    <mergeCell ref="E93:E96"/>
    <mergeCell ref="A84:A87"/>
    <mergeCell ref="B84:B87"/>
    <mergeCell ref="C84:C87"/>
    <mergeCell ref="D84:D87"/>
    <mergeCell ref="E84:E87"/>
  </mergeCells>
  <printOptions horizontalCentered="1"/>
  <pageMargins left="0.28" right="0.43" top="1" bottom="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1">
      <selection activeCell="D12" sqref="D12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111"/>
    </row>
    <row r="2" spans="1:31" ht="20.25" customHeight="1">
      <c r="A2" s="77"/>
      <c r="B2" s="77"/>
      <c r="C2" s="77"/>
      <c r="D2" s="38" t="s">
        <v>3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ht="20.25" customHeight="1">
      <c r="A3" s="161" t="s">
        <v>4</v>
      </c>
      <c r="B3" s="161"/>
      <c r="C3" s="161"/>
      <c r="D3" s="16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ht="20.25" customHeight="1">
      <c r="A4" s="66" t="s">
        <v>216</v>
      </c>
      <c r="B4" s="66"/>
      <c r="C4" s="36"/>
      <c r="D4" s="8" t="s">
        <v>5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ht="25.5" customHeight="1">
      <c r="A5" s="78" t="s">
        <v>6</v>
      </c>
      <c r="B5" s="78"/>
      <c r="C5" s="78" t="s">
        <v>7</v>
      </c>
      <c r="D5" s="78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ht="25.5" customHeight="1">
      <c r="A6" s="92" t="s">
        <v>8</v>
      </c>
      <c r="B6" s="92" t="s">
        <v>9</v>
      </c>
      <c r="C6" s="92" t="s">
        <v>8</v>
      </c>
      <c r="D6" s="112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ht="25.5" customHeight="1">
      <c r="A7" s="91" t="s">
        <v>10</v>
      </c>
      <c r="B7" s="87">
        <v>963.66</v>
      </c>
      <c r="C7" s="91" t="s">
        <v>11</v>
      </c>
      <c r="D7" s="87">
        <v>424.57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1:31" ht="25.5" customHeight="1">
      <c r="A8" s="91" t="s">
        <v>12</v>
      </c>
      <c r="B8" s="87">
        <v>0</v>
      </c>
      <c r="C8" s="91" t="s">
        <v>524</v>
      </c>
      <c r="D8" s="87">
        <v>4.05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1" ht="25.5" customHeight="1">
      <c r="A9" s="91" t="s">
        <v>13</v>
      </c>
      <c r="B9" s="87">
        <v>0</v>
      </c>
      <c r="C9" s="91" t="s">
        <v>217</v>
      </c>
      <c r="D9" s="87">
        <v>205.39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ht="25.5" customHeight="1">
      <c r="A10" s="91" t="s">
        <v>14</v>
      </c>
      <c r="B10" s="87">
        <v>0</v>
      </c>
      <c r="C10" s="91" t="s">
        <v>218</v>
      </c>
      <c r="D10" s="87">
        <v>19.43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ht="25.5" customHeight="1">
      <c r="A11" s="91" t="s">
        <v>15</v>
      </c>
      <c r="B11" s="87">
        <v>0</v>
      </c>
      <c r="C11" s="91" t="s">
        <v>525</v>
      </c>
      <c r="D11" s="87">
        <v>20.84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ht="25.5" customHeight="1">
      <c r="A12" s="91" t="s">
        <v>16</v>
      </c>
      <c r="B12" s="87">
        <v>0</v>
      </c>
      <c r="C12" s="91" t="s">
        <v>526</v>
      </c>
      <c r="D12" s="87">
        <v>256.97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ht="25.5" customHeight="1">
      <c r="A13" s="91"/>
      <c r="B13" s="87"/>
      <c r="C13" s="91" t="s">
        <v>219</v>
      </c>
      <c r="D13" s="93">
        <v>32.41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ht="25.5" customHeight="1">
      <c r="A14" s="92" t="s">
        <v>18</v>
      </c>
      <c r="B14" s="93">
        <v>963.66</v>
      </c>
      <c r="C14" s="92" t="s">
        <v>19</v>
      </c>
      <c r="D14" s="93">
        <v>963.66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ht="25.5" customHeight="1">
      <c r="A15" s="91" t="s">
        <v>20</v>
      </c>
      <c r="B15" s="87"/>
      <c r="C15" s="91" t="s">
        <v>21</v>
      </c>
      <c r="D15" s="87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ht="25.5" customHeight="1">
      <c r="A16" s="91" t="s">
        <v>22</v>
      </c>
      <c r="B16" s="87"/>
      <c r="C16" s="91" t="s">
        <v>23</v>
      </c>
      <c r="D16" s="87"/>
      <c r="E16" s="100"/>
      <c r="F16" s="100"/>
      <c r="G16" s="113" t="s">
        <v>24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ht="25.5" customHeight="1">
      <c r="A17" s="91"/>
      <c r="B17" s="87"/>
      <c r="C17" s="91" t="s">
        <v>25</v>
      </c>
      <c r="D17" s="87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ht="25.5" customHeight="1">
      <c r="A18" s="91"/>
      <c r="B18" s="95"/>
      <c r="C18" s="91"/>
      <c r="D18" s="9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</row>
    <row r="19" spans="1:31" ht="25.5" customHeight="1">
      <c r="A19" s="92" t="s">
        <v>26</v>
      </c>
      <c r="B19" s="95">
        <v>963.66</v>
      </c>
      <c r="C19" s="92" t="s">
        <v>27</v>
      </c>
      <c r="D19" s="93">
        <v>963.66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</row>
    <row r="20" spans="1:31" ht="20.25" customHeight="1">
      <c r="A20" s="97"/>
      <c r="B20" s="98"/>
      <c r="C20" s="99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5" sqref="A5:F33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10.375" style="2" customWidth="1"/>
    <col min="16" max="17" width="8.00390625" style="2" customWidth="1"/>
    <col min="18" max="18" width="10.875" style="2" customWidth="1"/>
    <col min="19" max="19" width="7.375" style="2" customWidth="1"/>
    <col min="20" max="20" width="12.375" style="2" customWidth="1"/>
    <col min="21" max="16384" width="6.875" style="2" customWidth="1"/>
  </cols>
  <sheetData>
    <row r="1" spans="1:4" ht="27" customHeight="1">
      <c r="A1" s="168"/>
      <c r="B1" s="168"/>
      <c r="C1" s="168"/>
      <c r="D1" s="168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9"/>
      <c r="T2" s="110" t="s">
        <v>28</v>
      </c>
    </row>
    <row r="3" spans="1:20" ht="19.5" customHeight="1">
      <c r="A3" s="161" t="s">
        <v>29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20" ht="19.5" customHeight="1">
      <c r="A4" s="6" t="s">
        <v>220</v>
      </c>
      <c r="B4" s="6"/>
      <c r="C4" s="6"/>
      <c r="D4" s="6"/>
      <c r="E4" s="6"/>
      <c r="F4" s="39"/>
      <c r="G4" s="39"/>
      <c r="H4" s="39"/>
      <c r="I4" s="39"/>
      <c r="J4" s="65"/>
      <c r="K4" s="65"/>
      <c r="L4" s="65"/>
      <c r="M4" s="65"/>
      <c r="N4" s="65"/>
      <c r="O4" s="65"/>
      <c r="P4" s="65"/>
      <c r="Q4" s="65"/>
      <c r="R4" s="65"/>
      <c r="S4" s="28"/>
      <c r="T4" s="8" t="s">
        <v>5</v>
      </c>
    </row>
    <row r="5" spans="1:20" ht="19.5" customHeight="1">
      <c r="A5" s="9" t="s">
        <v>30</v>
      </c>
      <c r="B5" s="9"/>
      <c r="C5" s="9"/>
      <c r="D5" s="10"/>
      <c r="E5" s="11"/>
      <c r="F5" s="162" t="s">
        <v>31</v>
      </c>
      <c r="G5" s="171" t="s">
        <v>32</v>
      </c>
      <c r="H5" s="162" t="s">
        <v>33</v>
      </c>
      <c r="I5" s="162" t="s">
        <v>34</v>
      </c>
      <c r="J5" s="162" t="s">
        <v>35</v>
      </c>
      <c r="K5" s="162" t="s">
        <v>36</v>
      </c>
      <c r="L5" s="162"/>
      <c r="M5" s="166" t="s">
        <v>37</v>
      </c>
      <c r="N5" s="13" t="s">
        <v>38</v>
      </c>
      <c r="O5" s="108"/>
      <c r="P5" s="108"/>
      <c r="Q5" s="108"/>
      <c r="R5" s="108"/>
      <c r="S5" s="162" t="s">
        <v>39</v>
      </c>
      <c r="T5" s="162" t="s">
        <v>40</v>
      </c>
    </row>
    <row r="6" spans="1:20" ht="19.5" customHeight="1">
      <c r="A6" s="12" t="s">
        <v>41</v>
      </c>
      <c r="B6" s="12"/>
      <c r="C6" s="107"/>
      <c r="D6" s="169" t="s">
        <v>42</v>
      </c>
      <c r="E6" s="169" t="s">
        <v>43</v>
      </c>
      <c r="F6" s="162"/>
      <c r="G6" s="171"/>
      <c r="H6" s="162"/>
      <c r="I6" s="162"/>
      <c r="J6" s="162"/>
      <c r="K6" s="164" t="s">
        <v>44</v>
      </c>
      <c r="L6" s="162" t="s">
        <v>45</v>
      </c>
      <c r="M6" s="166"/>
      <c r="N6" s="162" t="s">
        <v>46</v>
      </c>
      <c r="O6" s="162" t="s">
        <v>47</v>
      </c>
      <c r="P6" s="162" t="s">
        <v>48</v>
      </c>
      <c r="Q6" s="162" t="s">
        <v>49</v>
      </c>
      <c r="R6" s="162" t="s">
        <v>50</v>
      </c>
      <c r="S6" s="162"/>
      <c r="T6" s="162"/>
    </row>
    <row r="7" spans="1:20" ht="30.75" customHeight="1">
      <c r="A7" s="17" t="s">
        <v>51</v>
      </c>
      <c r="B7" s="16" t="s">
        <v>52</v>
      </c>
      <c r="C7" s="18" t="s">
        <v>53</v>
      </c>
      <c r="D7" s="170"/>
      <c r="E7" s="170"/>
      <c r="F7" s="163"/>
      <c r="G7" s="172"/>
      <c r="H7" s="163"/>
      <c r="I7" s="163"/>
      <c r="J7" s="163"/>
      <c r="K7" s="165"/>
      <c r="L7" s="163"/>
      <c r="M7" s="167"/>
      <c r="N7" s="163"/>
      <c r="O7" s="163"/>
      <c r="P7" s="163"/>
      <c r="Q7" s="163"/>
      <c r="R7" s="163"/>
      <c r="S7" s="163"/>
      <c r="T7" s="163"/>
    </row>
    <row r="8" spans="1:20" ht="23.25" customHeight="1">
      <c r="A8" s="120" t="s">
        <v>223</v>
      </c>
      <c r="B8" s="120" t="s">
        <v>221</v>
      </c>
      <c r="C8" s="120" t="s">
        <v>222</v>
      </c>
      <c r="D8" s="105">
        <v>730101</v>
      </c>
      <c r="E8" s="122" t="s">
        <v>224</v>
      </c>
      <c r="F8" s="58">
        <v>2</v>
      </c>
      <c r="G8" s="58"/>
      <c r="H8" s="58">
        <v>2</v>
      </c>
      <c r="I8" s="58"/>
      <c r="J8" s="22"/>
      <c r="K8" s="23"/>
      <c r="L8" s="58"/>
      <c r="M8" s="22"/>
      <c r="N8" s="23"/>
      <c r="O8" s="58"/>
      <c r="P8" s="58"/>
      <c r="Q8" s="58"/>
      <c r="R8" s="22"/>
      <c r="S8" s="23"/>
      <c r="T8" s="22"/>
    </row>
    <row r="9" spans="1:20" ht="23.25" customHeight="1">
      <c r="A9" s="120" t="s">
        <v>223</v>
      </c>
      <c r="B9" s="120" t="s">
        <v>222</v>
      </c>
      <c r="C9" s="120" t="s">
        <v>222</v>
      </c>
      <c r="D9" s="105">
        <v>730101</v>
      </c>
      <c r="E9" s="122" t="s">
        <v>224</v>
      </c>
      <c r="F9" s="58">
        <v>2</v>
      </c>
      <c r="G9" s="58"/>
      <c r="H9" s="58">
        <v>2</v>
      </c>
      <c r="I9" s="58"/>
      <c r="J9" s="22"/>
      <c r="K9" s="23"/>
      <c r="L9" s="58"/>
      <c r="M9" s="22"/>
      <c r="N9" s="23"/>
      <c r="O9" s="58"/>
      <c r="P9" s="58"/>
      <c r="Q9" s="58"/>
      <c r="R9" s="22"/>
      <c r="S9" s="23"/>
      <c r="T9" s="22"/>
    </row>
    <row r="10" spans="1:20" ht="23.25" customHeight="1">
      <c r="A10" s="120" t="s">
        <v>223</v>
      </c>
      <c r="B10" s="120" t="s">
        <v>225</v>
      </c>
      <c r="C10" s="120" t="s">
        <v>226</v>
      </c>
      <c r="D10" s="105">
        <v>730101</v>
      </c>
      <c r="E10" s="122" t="s">
        <v>227</v>
      </c>
      <c r="F10" s="58">
        <v>335.57</v>
      </c>
      <c r="G10" s="58"/>
      <c r="H10" s="58">
        <v>335.57</v>
      </c>
      <c r="I10" s="58"/>
      <c r="J10" s="22"/>
      <c r="K10" s="23"/>
      <c r="L10" s="58"/>
      <c r="M10" s="22"/>
      <c r="N10" s="23"/>
      <c r="O10" s="58"/>
      <c r="P10" s="58"/>
      <c r="Q10" s="58"/>
      <c r="R10" s="22"/>
      <c r="S10" s="23"/>
      <c r="T10" s="22"/>
    </row>
    <row r="11" spans="1:20" ht="23.25" customHeight="1">
      <c r="A11" s="120" t="s">
        <v>223</v>
      </c>
      <c r="B11" s="120" t="s">
        <v>225</v>
      </c>
      <c r="C11" s="120" t="s">
        <v>222</v>
      </c>
      <c r="D11" s="105">
        <v>730101</v>
      </c>
      <c r="E11" s="122" t="s">
        <v>228</v>
      </c>
      <c r="F11" s="58">
        <v>70</v>
      </c>
      <c r="G11" s="58"/>
      <c r="H11" s="58">
        <v>70</v>
      </c>
      <c r="I11" s="58"/>
      <c r="J11" s="22"/>
      <c r="K11" s="23"/>
      <c r="L11" s="58"/>
      <c r="M11" s="22"/>
      <c r="N11" s="23"/>
      <c r="O11" s="58"/>
      <c r="P11" s="58"/>
      <c r="Q11" s="58"/>
      <c r="R11" s="22"/>
      <c r="S11" s="23"/>
      <c r="T11" s="22"/>
    </row>
    <row r="12" spans="1:20" ht="23.25" customHeight="1">
      <c r="A12" s="120" t="s">
        <v>223</v>
      </c>
      <c r="B12" s="120" t="s">
        <v>225</v>
      </c>
      <c r="C12" s="120" t="s">
        <v>229</v>
      </c>
      <c r="D12" s="105">
        <v>730101</v>
      </c>
      <c r="E12" s="122" t="s">
        <v>230</v>
      </c>
      <c r="F12" s="58">
        <v>6</v>
      </c>
      <c r="G12" s="58"/>
      <c r="H12" s="58">
        <v>6</v>
      </c>
      <c r="I12" s="58"/>
      <c r="J12" s="22"/>
      <c r="K12" s="23"/>
      <c r="L12" s="58"/>
      <c r="M12" s="22"/>
      <c r="N12" s="23"/>
      <c r="O12" s="58"/>
      <c r="P12" s="58"/>
      <c r="Q12" s="58"/>
      <c r="R12" s="22"/>
      <c r="S12" s="23"/>
      <c r="T12" s="22"/>
    </row>
    <row r="13" spans="1:20" ht="23.25" customHeight="1">
      <c r="A13" s="120" t="s">
        <v>223</v>
      </c>
      <c r="B13" s="120" t="s">
        <v>231</v>
      </c>
      <c r="C13" s="120" t="s">
        <v>222</v>
      </c>
      <c r="D13" s="105">
        <v>730101</v>
      </c>
      <c r="E13" s="122" t="s">
        <v>232</v>
      </c>
      <c r="F13" s="58">
        <v>3</v>
      </c>
      <c r="G13" s="58"/>
      <c r="H13" s="58">
        <v>3</v>
      </c>
      <c r="I13" s="58"/>
      <c r="J13" s="22"/>
      <c r="K13" s="23"/>
      <c r="L13" s="58"/>
      <c r="M13" s="22"/>
      <c r="N13" s="23"/>
      <c r="O13" s="58"/>
      <c r="P13" s="58"/>
      <c r="Q13" s="58"/>
      <c r="R13" s="22"/>
      <c r="S13" s="23"/>
      <c r="T13" s="22"/>
    </row>
    <row r="14" spans="1:20" ht="23.25" customHeight="1">
      <c r="A14" s="120" t="s">
        <v>223</v>
      </c>
      <c r="B14" s="120" t="s">
        <v>233</v>
      </c>
      <c r="C14" s="120" t="s">
        <v>222</v>
      </c>
      <c r="D14" s="105">
        <v>730101</v>
      </c>
      <c r="E14" s="122" t="s">
        <v>234</v>
      </c>
      <c r="F14" s="58">
        <v>6</v>
      </c>
      <c r="G14" s="58"/>
      <c r="H14" s="58">
        <v>6</v>
      </c>
      <c r="I14" s="58"/>
      <c r="J14" s="22"/>
      <c r="K14" s="23"/>
      <c r="L14" s="58"/>
      <c r="M14" s="22"/>
      <c r="N14" s="23"/>
      <c r="O14" s="58"/>
      <c r="P14" s="58"/>
      <c r="Q14" s="58"/>
      <c r="R14" s="22"/>
      <c r="S14" s="23"/>
      <c r="T14" s="22"/>
    </row>
    <row r="15" spans="1:20" ht="23.25" customHeight="1">
      <c r="A15" s="120" t="s">
        <v>235</v>
      </c>
      <c r="B15" s="120" t="s">
        <v>229</v>
      </c>
      <c r="C15" s="120" t="s">
        <v>225</v>
      </c>
      <c r="D15" s="105">
        <v>730101</v>
      </c>
      <c r="E15" s="122" t="s">
        <v>236</v>
      </c>
      <c r="F15" s="58">
        <v>4.05</v>
      </c>
      <c r="G15" s="58"/>
      <c r="H15" s="58">
        <v>4.05</v>
      </c>
      <c r="I15" s="58"/>
      <c r="J15" s="22"/>
      <c r="K15" s="23"/>
      <c r="L15" s="58"/>
      <c r="M15" s="22"/>
      <c r="N15" s="23"/>
      <c r="O15" s="58"/>
      <c r="P15" s="58"/>
      <c r="Q15" s="58"/>
      <c r="R15" s="22"/>
      <c r="S15" s="23"/>
      <c r="T15" s="22"/>
    </row>
    <row r="16" spans="1:20" ht="23.25" customHeight="1">
      <c r="A16" s="120" t="s">
        <v>237</v>
      </c>
      <c r="B16" s="120" t="s">
        <v>238</v>
      </c>
      <c r="C16" s="120" t="s">
        <v>226</v>
      </c>
      <c r="D16" s="105">
        <v>730101</v>
      </c>
      <c r="E16" s="122" t="s">
        <v>239</v>
      </c>
      <c r="F16" s="58">
        <v>38.98</v>
      </c>
      <c r="G16" s="58"/>
      <c r="H16" s="58">
        <v>38.98</v>
      </c>
      <c r="I16" s="58"/>
      <c r="J16" s="22"/>
      <c r="K16" s="23"/>
      <c r="L16" s="58"/>
      <c r="M16" s="22"/>
      <c r="N16" s="23"/>
      <c r="O16" s="58"/>
      <c r="P16" s="58"/>
      <c r="Q16" s="58"/>
      <c r="R16" s="22"/>
      <c r="S16" s="23"/>
      <c r="T16" s="22"/>
    </row>
    <row r="17" spans="1:20" ht="23.25" customHeight="1">
      <c r="A17" s="120" t="s">
        <v>237</v>
      </c>
      <c r="B17" s="120" t="s">
        <v>238</v>
      </c>
      <c r="C17" s="120" t="s">
        <v>240</v>
      </c>
      <c r="D17" s="105">
        <v>730101</v>
      </c>
      <c r="E17" s="122" t="s">
        <v>241</v>
      </c>
      <c r="F17" s="58">
        <v>0.78</v>
      </c>
      <c r="G17" s="58"/>
      <c r="H17" s="58">
        <v>0.78</v>
      </c>
      <c r="I17" s="58"/>
      <c r="J17" s="22"/>
      <c r="K17" s="23"/>
      <c r="L17" s="58"/>
      <c r="M17" s="22"/>
      <c r="N17" s="23"/>
      <c r="O17" s="58"/>
      <c r="P17" s="58"/>
      <c r="Q17" s="58"/>
      <c r="R17" s="22"/>
      <c r="S17" s="23"/>
      <c r="T17" s="22"/>
    </row>
    <row r="18" spans="1:20" ht="23.25" customHeight="1">
      <c r="A18" s="120" t="s">
        <v>237</v>
      </c>
      <c r="B18" s="120" t="s">
        <v>242</v>
      </c>
      <c r="C18" s="120" t="s">
        <v>242</v>
      </c>
      <c r="D18" s="105">
        <v>730101</v>
      </c>
      <c r="E18" s="122" t="s">
        <v>243</v>
      </c>
      <c r="F18" s="58">
        <v>56.55</v>
      </c>
      <c r="G18" s="58"/>
      <c r="H18" s="58">
        <v>56.55</v>
      </c>
      <c r="I18" s="58"/>
      <c r="J18" s="22"/>
      <c r="K18" s="23"/>
      <c r="L18" s="58"/>
      <c r="M18" s="22"/>
      <c r="N18" s="23"/>
      <c r="O18" s="58"/>
      <c r="P18" s="58"/>
      <c r="Q18" s="58"/>
      <c r="R18" s="22"/>
      <c r="S18" s="23"/>
      <c r="T18" s="22"/>
    </row>
    <row r="19" spans="1:20" ht="23.25" customHeight="1">
      <c r="A19" s="120" t="s">
        <v>237</v>
      </c>
      <c r="B19" s="120" t="s">
        <v>229</v>
      </c>
      <c r="C19" s="120" t="s">
        <v>226</v>
      </c>
      <c r="D19" s="105">
        <v>730101</v>
      </c>
      <c r="E19" s="122" t="s">
        <v>244</v>
      </c>
      <c r="F19" s="58">
        <v>0.53</v>
      </c>
      <c r="G19" s="58"/>
      <c r="H19" s="58">
        <v>0.53</v>
      </c>
      <c r="I19" s="58"/>
      <c r="J19" s="22"/>
      <c r="K19" s="23"/>
      <c r="L19" s="58"/>
      <c r="M19" s="22"/>
      <c r="N19" s="23"/>
      <c r="O19" s="58"/>
      <c r="P19" s="58"/>
      <c r="Q19" s="58"/>
      <c r="R19" s="22"/>
      <c r="S19" s="23"/>
      <c r="T19" s="22"/>
    </row>
    <row r="20" spans="1:20" ht="23.25" customHeight="1">
      <c r="A20" s="120" t="s">
        <v>237</v>
      </c>
      <c r="B20" s="120" t="s">
        <v>229</v>
      </c>
      <c r="C20" s="120" t="s">
        <v>225</v>
      </c>
      <c r="D20" s="105">
        <v>730101</v>
      </c>
      <c r="E20" s="122" t="s">
        <v>245</v>
      </c>
      <c r="F20" s="58">
        <v>34.64</v>
      </c>
      <c r="G20" s="58"/>
      <c r="H20" s="58">
        <v>34.64</v>
      </c>
      <c r="I20" s="58"/>
      <c r="J20" s="22"/>
      <c r="K20" s="23"/>
      <c r="L20" s="58"/>
      <c r="M20" s="22"/>
      <c r="N20" s="23"/>
      <c r="O20" s="58"/>
      <c r="P20" s="58"/>
      <c r="Q20" s="58"/>
      <c r="R20" s="22"/>
      <c r="S20" s="23"/>
      <c r="T20" s="22"/>
    </row>
    <row r="21" spans="1:20" ht="23.25" customHeight="1">
      <c r="A21" s="120" t="s">
        <v>237</v>
      </c>
      <c r="B21" s="120" t="s">
        <v>229</v>
      </c>
      <c r="C21" s="120" t="s">
        <v>246</v>
      </c>
      <c r="D21" s="105">
        <v>730101</v>
      </c>
      <c r="E21" s="122" t="s">
        <v>247</v>
      </c>
      <c r="F21" s="58">
        <v>36.12</v>
      </c>
      <c r="G21" s="58"/>
      <c r="H21" s="58">
        <v>36.12</v>
      </c>
      <c r="I21" s="58"/>
      <c r="J21" s="22"/>
      <c r="K21" s="23"/>
      <c r="L21" s="58"/>
      <c r="M21" s="22"/>
      <c r="N21" s="23"/>
      <c r="O21" s="58"/>
      <c r="P21" s="58"/>
      <c r="Q21" s="58"/>
      <c r="R21" s="22"/>
      <c r="S21" s="23"/>
      <c r="T21" s="22"/>
    </row>
    <row r="22" spans="1:20" ht="23.25" customHeight="1">
      <c r="A22" s="120" t="s">
        <v>237</v>
      </c>
      <c r="B22" s="120" t="s">
        <v>249</v>
      </c>
      <c r="C22" s="120" t="s">
        <v>222</v>
      </c>
      <c r="D22" s="105">
        <v>730101</v>
      </c>
      <c r="E22" s="122" t="s">
        <v>248</v>
      </c>
      <c r="F22" s="58">
        <v>32.52</v>
      </c>
      <c r="G22" s="58"/>
      <c r="H22" s="58">
        <v>32.52</v>
      </c>
      <c r="I22" s="58"/>
      <c r="J22" s="22"/>
      <c r="K22" s="23"/>
      <c r="L22" s="58"/>
      <c r="M22" s="22"/>
      <c r="N22" s="23"/>
      <c r="O22" s="58"/>
      <c r="P22" s="58"/>
      <c r="Q22" s="58"/>
      <c r="R22" s="22"/>
      <c r="S22" s="23"/>
      <c r="T22" s="22"/>
    </row>
    <row r="23" spans="1:20" ht="23.25" customHeight="1">
      <c r="A23" s="120" t="s">
        <v>237</v>
      </c>
      <c r="B23" s="120" t="s">
        <v>250</v>
      </c>
      <c r="C23" s="120" t="s">
        <v>222</v>
      </c>
      <c r="D23" s="105">
        <v>730101</v>
      </c>
      <c r="E23" s="122" t="s">
        <v>251</v>
      </c>
      <c r="F23" s="58">
        <v>5.28</v>
      </c>
      <c r="G23" s="58"/>
      <c r="H23" s="58">
        <v>5.28</v>
      </c>
      <c r="I23" s="58"/>
      <c r="J23" s="22"/>
      <c r="K23" s="23"/>
      <c r="L23" s="58"/>
      <c r="M23" s="22"/>
      <c r="N23" s="23"/>
      <c r="O23" s="58"/>
      <c r="P23" s="58"/>
      <c r="Q23" s="58"/>
      <c r="R23" s="22"/>
      <c r="S23" s="23"/>
      <c r="T23" s="22"/>
    </row>
    <row r="24" spans="1:20" ht="23.25" customHeight="1">
      <c r="A24" s="120" t="s">
        <v>253</v>
      </c>
      <c r="B24" s="120" t="s">
        <v>231</v>
      </c>
      <c r="C24" s="120" t="s">
        <v>226</v>
      </c>
      <c r="D24" s="105">
        <v>730101</v>
      </c>
      <c r="E24" s="122" t="s">
        <v>252</v>
      </c>
      <c r="F24" s="58">
        <v>11.87</v>
      </c>
      <c r="G24" s="58"/>
      <c r="H24" s="58">
        <v>11.87</v>
      </c>
      <c r="I24" s="58"/>
      <c r="J24" s="22"/>
      <c r="K24" s="23"/>
      <c r="L24" s="58"/>
      <c r="M24" s="22"/>
      <c r="N24" s="23"/>
      <c r="O24" s="58"/>
      <c r="P24" s="58"/>
      <c r="Q24" s="58"/>
      <c r="R24" s="22"/>
      <c r="S24" s="23"/>
      <c r="T24" s="22"/>
    </row>
    <row r="25" spans="1:20" ht="23.25" customHeight="1">
      <c r="A25" s="120" t="s">
        <v>253</v>
      </c>
      <c r="B25" s="120" t="s">
        <v>231</v>
      </c>
      <c r="C25" s="120" t="s">
        <v>240</v>
      </c>
      <c r="D25" s="105">
        <v>730101</v>
      </c>
      <c r="E25" s="122" t="s">
        <v>254</v>
      </c>
      <c r="F25" s="58">
        <v>7.56</v>
      </c>
      <c r="G25" s="58"/>
      <c r="H25" s="58">
        <v>7.56</v>
      </c>
      <c r="I25" s="58"/>
      <c r="J25" s="22"/>
      <c r="K25" s="23"/>
      <c r="L25" s="58"/>
      <c r="M25" s="22"/>
      <c r="N25" s="23"/>
      <c r="O25" s="58"/>
      <c r="P25" s="58"/>
      <c r="Q25" s="58"/>
      <c r="R25" s="22"/>
      <c r="S25" s="23"/>
      <c r="T25" s="22"/>
    </row>
    <row r="26" spans="1:20" ht="23.25" customHeight="1">
      <c r="A26" s="120" t="s">
        <v>255</v>
      </c>
      <c r="B26" s="120" t="s">
        <v>226</v>
      </c>
      <c r="C26" s="120" t="s">
        <v>256</v>
      </c>
      <c r="D26" s="105">
        <v>730101</v>
      </c>
      <c r="E26" s="122" t="s">
        <v>257</v>
      </c>
      <c r="F26" s="58">
        <v>15.84</v>
      </c>
      <c r="G26" s="58"/>
      <c r="H26" s="58">
        <v>15.84</v>
      </c>
      <c r="I26" s="58"/>
      <c r="J26" s="22"/>
      <c r="K26" s="23"/>
      <c r="L26" s="58"/>
      <c r="M26" s="22"/>
      <c r="N26" s="23"/>
      <c r="O26" s="58"/>
      <c r="P26" s="58"/>
      <c r="Q26" s="58"/>
      <c r="R26" s="22"/>
      <c r="S26" s="23"/>
      <c r="T26" s="22"/>
    </row>
    <row r="27" spans="1:20" ht="23.25" customHeight="1">
      <c r="A27" s="120" t="s">
        <v>255</v>
      </c>
      <c r="B27" s="120" t="s">
        <v>238</v>
      </c>
      <c r="C27" s="120" t="s">
        <v>226</v>
      </c>
      <c r="D27" s="105">
        <v>730101</v>
      </c>
      <c r="E27" s="122" t="s">
        <v>258</v>
      </c>
      <c r="F27" s="58">
        <v>5</v>
      </c>
      <c r="G27" s="58"/>
      <c r="H27" s="58">
        <v>5</v>
      </c>
      <c r="I27" s="58"/>
      <c r="J27" s="22"/>
      <c r="K27" s="23"/>
      <c r="L27" s="58"/>
      <c r="M27" s="22"/>
      <c r="N27" s="23"/>
      <c r="O27" s="58"/>
      <c r="P27" s="58"/>
      <c r="Q27" s="58"/>
      <c r="R27" s="22"/>
      <c r="S27" s="23"/>
      <c r="T27" s="22"/>
    </row>
    <row r="28" spans="1:20" ht="23.25" customHeight="1">
      <c r="A28" s="120" t="s">
        <v>259</v>
      </c>
      <c r="B28" s="120" t="s">
        <v>226</v>
      </c>
      <c r="C28" s="120" t="s">
        <v>260</v>
      </c>
      <c r="D28" s="105">
        <v>730101</v>
      </c>
      <c r="E28" s="122" t="s">
        <v>261</v>
      </c>
      <c r="F28" s="58">
        <v>105.84</v>
      </c>
      <c r="G28" s="58"/>
      <c r="H28" s="58">
        <v>105.84</v>
      </c>
      <c r="I28" s="58"/>
      <c r="J28" s="22"/>
      <c r="K28" s="23"/>
      <c r="L28" s="58"/>
      <c r="M28" s="22"/>
      <c r="N28" s="23"/>
      <c r="O28" s="58"/>
      <c r="P28" s="58"/>
      <c r="Q28" s="58"/>
      <c r="R28" s="22"/>
      <c r="S28" s="23"/>
      <c r="T28" s="22"/>
    </row>
    <row r="29" spans="1:20" ht="23.25" customHeight="1">
      <c r="A29" s="120" t="s">
        <v>259</v>
      </c>
      <c r="B29" s="120" t="s">
        <v>226</v>
      </c>
      <c r="C29" s="120" t="s">
        <v>256</v>
      </c>
      <c r="D29" s="105">
        <v>730101</v>
      </c>
      <c r="E29" s="122" t="s">
        <v>262</v>
      </c>
      <c r="F29" s="58">
        <v>2.12</v>
      </c>
      <c r="G29" s="58"/>
      <c r="H29" s="58">
        <v>2.12</v>
      </c>
      <c r="I29" s="58"/>
      <c r="J29" s="22"/>
      <c r="K29" s="23"/>
      <c r="L29" s="58"/>
      <c r="M29" s="22"/>
      <c r="N29" s="23"/>
      <c r="O29" s="58"/>
      <c r="P29" s="58"/>
      <c r="Q29" s="58"/>
      <c r="R29" s="22"/>
      <c r="S29" s="23"/>
      <c r="T29" s="22"/>
    </row>
    <row r="30" spans="1:20" ht="23.25" customHeight="1">
      <c r="A30" s="120" t="s">
        <v>259</v>
      </c>
      <c r="B30" s="120" t="s">
        <v>222</v>
      </c>
      <c r="C30" s="120" t="s">
        <v>256</v>
      </c>
      <c r="D30" s="105">
        <v>730101</v>
      </c>
      <c r="E30" s="122" t="s">
        <v>263</v>
      </c>
      <c r="F30" s="58">
        <v>4.8</v>
      </c>
      <c r="G30" s="58"/>
      <c r="H30" s="58">
        <v>4.8</v>
      </c>
      <c r="I30" s="58"/>
      <c r="J30" s="22"/>
      <c r="K30" s="23"/>
      <c r="L30" s="58"/>
      <c r="M30" s="22"/>
      <c r="N30" s="23"/>
      <c r="O30" s="58"/>
      <c r="P30" s="58"/>
      <c r="Q30" s="58"/>
      <c r="R30" s="22"/>
      <c r="S30" s="23"/>
      <c r="T30" s="22"/>
    </row>
    <row r="31" spans="1:20" ht="23.25" customHeight="1">
      <c r="A31" s="120" t="s">
        <v>259</v>
      </c>
      <c r="B31" s="120" t="s">
        <v>265</v>
      </c>
      <c r="C31" s="120" t="s">
        <v>238</v>
      </c>
      <c r="D31" s="105">
        <v>730101</v>
      </c>
      <c r="E31" s="122" t="s">
        <v>264</v>
      </c>
      <c r="F31" s="58">
        <v>144.21</v>
      </c>
      <c r="G31" s="58"/>
      <c r="H31" s="58">
        <v>144.21</v>
      </c>
      <c r="I31" s="58"/>
      <c r="J31" s="22"/>
      <c r="K31" s="23"/>
      <c r="L31" s="58"/>
      <c r="M31" s="22"/>
      <c r="N31" s="23"/>
      <c r="O31" s="58"/>
      <c r="P31" s="58"/>
      <c r="Q31" s="58"/>
      <c r="R31" s="22"/>
      <c r="S31" s="23"/>
      <c r="T31" s="22"/>
    </row>
    <row r="32" spans="1:20" ht="23.25" customHeight="1">
      <c r="A32" s="120" t="s">
        <v>266</v>
      </c>
      <c r="B32" s="120" t="s">
        <v>222</v>
      </c>
      <c r="C32" s="120" t="s">
        <v>226</v>
      </c>
      <c r="D32" s="105">
        <v>730101</v>
      </c>
      <c r="E32" s="122" t="s">
        <v>109</v>
      </c>
      <c r="F32" s="58">
        <v>32.4</v>
      </c>
      <c r="G32" s="58"/>
      <c r="H32" s="58">
        <v>32.4</v>
      </c>
      <c r="I32" s="58"/>
      <c r="J32" s="22"/>
      <c r="K32" s="23"/>
      <c r="L32" s="58"/>
      <c r="M32" s="22"/>
      <c r="N32" s="23"/>
      <c r="O32" s="58"/>
      <c r="P32" s="58"/>
      <c r="Q32" s="58"/>
      <c r="R32" s="22"/>
      <c r="S32" s="23"/>
      <c r="T32" s="22"/>
    </row>
    <row r="33" spans="1:20" ht="23.25" customHeight="1">
      <c r="A33" s="21"/>
      <c r="B33" s="21"/>
      <c r="C33" s="21"/>
      <c r="D33" s="21"/>
      <c r="E33" s="21"/>
      <c r="F33" s="58"/>
      <c r="G33" s="58"/>
      <c r="H33" s="58"/>
      <c r="I33" s="58"/>
      <c r="J33" s="22"/>
      <c r="K33" s="23"/>
      <c r="L33" s="58"/>
      <c r="M33" s="22"/>
      <c r="N33" s="23"/>
      <c r="O33" s="58"/>
      <c r="P33" s="58"/>
      <c r="Q33" s="58"/>
      <c r="R33" s="22"/>
      <c r="S33" s="23"/>
      <c r="T33" s="22"/>
    </row>
    <row r="34" spans="1:20" ht="23.25" customHeight="1">
      <c r="A34" s="21"/>
      <c r="B34" s="21"/>
      <c r="C34" s="21"/>
      <c r="D34" s="21"/>
      <c r="E34" s="21"/>
      <c r="F34" s="58"/>
      <c r="G34" s="58"/>
      <c r="H34" s="58"/>
      <c r="I34" s="58"/>
      <c r="J34" s="22"/>
      <c r="K34" s="23"/>
      <c r="L34" s="58"/>
      <c r="M34" s="22"/>
      <c r="N34" s="23"/>
      <c r="O34" s="58"/>
      <c r="P34" s="58"/>
      <c r="Q34" s="58"/>
      <c r="R34" s="22"/>
      <c r="S34" s="23"/>
      <c r="T34" s="22"/>
    </row>
    <row r="35" spans="1:20" ht="23.25" customHeight="1">
      <c r="A35" s="21"/>
      <c r="B35" s="21"/>
      <c r="C35" s="21"/>
      <c r="D35" s="21"/>
      <c r="E35" s="21"/>
      <c r="F35" s="58"/>
      <c r="G35" s="58"/>
      <c r="H35" s="58"/>
      <c r="I35" s="58"/>
      <c r="J35" s="22"/>
      <c r="K35" s="23"/>
      <c r="L35" s="58"/>
      <c r="M35" s="22"/>
      <c r="N35" s="23"/>
      <c r="O35" s="58"/>
      <c r="P35" s="58"/>
      <c r="Q35" s="58"/>
      <c r="R35" s="22"/>
      <c r="S35" s="23"/>
      <c r="T35" s="22"/>
    </row>
    <row r="36" spans="1:20" ht="23.25" customHeight="1">
      <c r="A36" s="21"/>
      <c r="B36" s="21"/>
      <c r="C36" s="21"/>
      <c r="D36" s="21"/>
      <c r="E36" s="21"/>
      <c r="F36" s="58"/>
      <c r="G36" s="58"/>
      <c r="H36" s="58"/>
      <c r="I36" s="58"/>
      <c r="J36" s="22"/>
      <c r="K36" s="23"/>
      <c r="L36" s="58"/>
      <c r="M36" s="22"/>
      <c r="N36" s="23"/>
      <c r="O36" s="58"/>
      <c r="P36" s="58"/>
      <c r="Q36" s="58"/>
      <c r="R36" s="22"/>
      <c r="S36" s="23"/>
      <c r="T36" s="22"/>
    </row>
    <row r="37" spans="1:20" ht="23.25" customHeight="1">
      <c r="A37" s="21"/>
      <c r="B37" s="21"/>
      <c r="C37" s="21"/>
      <c r="D37" s="21"/>
      <c r="E37" s="21"/>
      <c r="F37" s="58"/>
      <c r="G37" s="58"/>
      <c r="H37" s="58"/>
      <c r="I37" s="58"/>
      <c r="J37" s="22"/>
      <c r="K37" s="23"/>
      <c r="L37" s="58"/>
      <c r="M37" s="22"/>
      <c r="N37" s="23"/>
      <c r="O37" s="58"/>
      <c r="P37" s="58"/>
      <c r="Q37" s="58"/>
      <c r="R37" s="22"/>
      <c r="S37" s="23"/>
      <c r="T37" s="22"/>
    </row>
    <row r="38" spans="1:20" ht="23.25" customHeight="1">
      <c r="A38" s="21"/>
      <c r="B38" s="21"/>
      <c r="C38" s="21"/>
      <c r="D38" s="21"/>
      <c r="E38" s="21"/>
      <c r="F38" s="58"/>
      <c r="G38" s="58"/>
      <c r="H38" s="58"/>
      <c r="I38" s="58"/>
      <c r="J38" s="22"/>
      <c r="K38" s="23"/>
      <c r="L38" s="58"/>
      <c r="M38" s="22"/>
      <c r="N38" s="23"/>
      <c r="O38" s="58"/>
      <c r="P38" s="58"/>
      <c r="Q38" s="58"/>
      <c r="R38" s="22"/>
      <c r="S38" s="23"/>
      <c r="T38" s="22"/>
    </row>
    <row r="39" spans="1:20" ht="23.25" customHeight="1">
      <c r="A39" s="21"/>
      <c r="B39" s="21"/>
      <c r="C39" s="21"/>
      <c r="D39" s="21"/>
      <c r="E39" s="21"/>
      <c r="F39" s="58"/>
      <c r="G39" s="58"/>
      <c r="H39" s="58"/>
      <c r="I39" s="58"/>
      <c r="J39" s="22"/>
      <c r="K39" s="23"/>
      <c r="L39" s="58"/>
      <c r="M39" s="22"/>
      <c r="N39" s="23"/>
      <c r="O39" s="58"/>
      <c r="P39" s="58"/>
      <c r="Q39" s="58"/>
      <c r="R39" s="22"/>
      <c r="S39" s="23"/>
      <c r="T39" s="22"/>
    </row>
    <row r="40" spans="1:20" ht="23.25" customHeight="1">
      <c r="A40" s="21"/>
      <c r="B40" s="21"/>
      <c r="C40" s="21"/>
      <c r="D40" s="21"/>
      <c r="E40" s="21"/>
      <c r="F40" s="58"/>
      <c r="G40" s="58"/>
      <c r="H40" s="58"/>
      <c r="I40" s="58"/>
      <c r="J40" s="22"/>
      <c r="K40" s="23"/>
      <c r="L40" s="58"/>
      <c r="M40" s="22"/>
      <c r="N40" s="23"/>
      <c r="O40" s="58"/>
      <c r="P40" s="58"/>
      <c r="Q40" s="58"/>
      <c r="R40" s="22"/>
      <c r="S40" s="23"/>
      <c r="T40" s="22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E12" sqref="E12"/>
    </sheetView>
  </sheetViews>
  <sheetFormatPr defaultColWidth="6.875" defaultRowHeight="12.75" customHeight="1"/>
  <cols>
    <col min="1" max="3" width="4.875" style="2" customWidth="1"/>
    <col min="4" max="4" width="9.125" style="2" customWidth="1"/>
    <col min="5" max="5" width="40.375" style="2" customWidth="1"/>
    <col min="6" max="8" width="12.625" style="123" customWidth="1"/>
    <col min="9" max="10" width="12.625" style="2" customWidth="1"/>
    <col min="11" max="12" width="8.00390625" style="2" customWidth="1"/>
    <col min="13" max="16384" width="6.875" style="2" customWidth="1"/>
  </cols>
  <sheetData>
    <row r="1" spans="1:4" ht="24" customHeight="1">
      <c r="A1" s="173"/>
      <c r="B1" s="173"/>
      <c r="C1" s="173"/>
      <c r="D1" s="173"/>
    </row>
    <row r="2" spans="1:10" ht="19.5" customHeight="1">
      <c r="A2" s="36"/>
      <c r="B2" s="102"/>
      <c r="C2" s="102"/>
      <c r="D2" s="102"/>
      <c r="E2" s="102"/>
      <c r="F2" s="124"/>
      <c r="G2" s="124"/>
      <c r="H2" s="124"/>
      <c r="I2" s="102"/>
      <c r="J2" s="106" t="s">
        <v>54</v>
      </c>
    </row>
    <row r="3" spans="1:10" ht="19.5" customHeight="1">
      <c r="A3" s="161" t="s">
        <v>55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2" ht="19.5" customHeight="1">
      <c r="A4" s="66" t="s">
        <v>220</v>
      </c>
      <c r="B4" s="66"/>
      <c r="C4" s="66"/>
      <c r="D4" s="66"/>
      <c r="E4" s="66"/>
      <c r="F4" s="125"/>
      <c r="G4" s="125"/>
      <c r="H4" s="125"/>
      <c r="I4" s="103"/>
      <c r="J4" s="8" t="s">
        <v>5</v>
      </c>
      <c r="K4" s="28"/>
      <c r="L4" s="28"/>
    </row>
    <row r="5" spans="1:12" ht="19.5" customHeight="1">
      <c r="A5" s="78" t="s">
        <v>30</v>
      </c>
      <c r="B5" s="78"/>
      <c r="C5" s="78"/>
      <c r="D5" s="78"/>
      <c r="E5" s="78"/>
      <c r="F5" s="175" t="s">
        <v>31</v>
      </c>
      <c r="G5" s="175" t="s">
        <v>56</v>
      </c>
      <c r="H5" s="176" t="s">
        <v>57</v>
      </c>
      <c r="I5" s="174" t="s">
        <v>58</v>
      </c>
      <c r="J5" s="174" t="s">
        <v>59</v>
      </c>
      <c r="K5" s="28"/>
      <c r="L5" s="28"/>
    </row>
    <row r="6" spans="1:12" ht="19.5" customHeight="1">
      <c r="A6" s="78" t="s">
        <v>41</v>
      </c>
      <c r="B6" s="78"/>
      <c r="C6" s="78"/>
      <c r="D6" s="174" t="s">
        <v>42</v>
      </c>
      <c r="E6" s="174" t="s">
        <v>60</v>
      </c>
      <c r="F6" s="175"/>
      <c r="G6" s="175"/>
      <c r="H6" s="176"/>
      <c r="I6" s="174"/>
      <c r="J6" s="174"/>
      <c r="K6" s="28"/>
      <c r="L6" s="28"/>
    </row>
    <row r="7" spans="1:12" ht="20.25" customHeight="1">
      <c r="A7" s="104" t="s">
        <v>51</v>
      </c>
      <c r="B7" s="104" t="s">
        <v>52</v>
      </c>
      <c r="C7" s="79" t="s">
        <v>53</v>
      </c>
      <c r="D7" s="174"/>
      <c r="E7" s="174"/>
      <c r="F7" s="175"/>
      <c r="G7" s="175"/>
      <c r="H7" s="176"/>
      <c r="I7" s="174"/>
      <c r="J7" s="174"/>
      <c r="K7" s="28"/>
      <c r="L7" s="28"/>
    </row>
    <row r="8" spans="1:10" ht="20.25" customHeight="1">
      <c r="A8" s="120" t="s">
        <v>223</v>
      </c>
      <c r="B8" s="120" t="s">
        <v>221</v>
      </c>
      <c r="C8" s="120" t="s">
        <v>222</v>
      </c>
      <c r="D8" s="105">
        <v>730101</v>
      </c>
      <c r="E8" s="122" t="s">
        <v>224</v>
      </c>
      <c r="F8" s="126">
        <f>G8+H8</f>
        <v>2</v>
      </c>
      <c r="G8" s="126"/>
      <c r="H8" s="126">
        <v>2</v>
      </c>
      <c r="I8" s="105"/>
      <c r="J8" s="105"/>
    </row>
    <row r="9" spans="1:10" ht="20.25" customHeight="1">
      <c r="A9" s="120" t="s">
        <v>223</v>
      </c>
      <c r="B9" s="120" t="s">
        <v>222</v>
      </c>
      <c r="C9" s="120" t="s">
        <v>222</v>
      </c>
      <c r="D9" s="105">
        <v>730101</v>
      </c>
      <c r="E9" s="122" t="s">
        <v>224</v>
      </c>
      <c r="F9" s="126">
        <f aca="true" t="shared" si="0" ref="F9:F19">G9+H9</f>
        <v>2</v>
      </c>
      <c r="G9" s="126"/>
      <c r="H9" s="126">
        <v>2</v>
      </c>
      <c r="I9" s="105"/>
      <c r="J9" s="105"/>
    </row>
    <row r="10" spans="1:10" ht="20.25" customHeight="1">
      <c r="A10" s="120" t="s">
        <v>223</v>
      </c>
      <c r="B10" s="120" t="s">
        <v>225</v>
      </c>
      <c r="C10" s="120" t="s">
        <v>226</v>
      </c>
      <c r="D10" s="105">
        <v>730101</v>
      </c>
      <c r="E10" s="122" t="s">
        <v>227</v>
      </c>
      <c r="F10" s="126">
        <f t="shared" si="0"/>
        <v>335.57</v>
      </c>
      <c r="G10" s="126">
        <v>335.57</v>
      </c>
      <c r="H10" s="126"/>
      <c r="I10" s="105"/>
      <c r="J10" s="105"/>
    </row>
    <row r="11" spans="1:10" ht="20.25" customHeight="1">
      <c r="A11" s="120" t="s">
        <v>223</v>
      </c>
      <c r="B11" s="120" t="s">
        <v>225</v>
      </c>
      <c r="C11" s="120" t="s">
        <v>222</v>
      </c>
      <c r="D11" s="105">
        <v>730101</v>
      </c>
      <c r="E11" s="122" t="s">
        <v>228</v>
      </c>
      <c r="F11" s="126">
        <f t="shared" si="0"/>
        <v>70</v>
      </c>
      <c r="G11" s="126"/>
      <c r="H11" s="126">
        <v>70</v>
      </c>
      <c r="I11" s="105"/>
      <c r="J11" s="105"/>
    </row>
    <row r="12" spans="1:10" ht="20.25" customHeight="1">
      <c r="A12" s="120" t="s">
        <v>223</v>
      </c>
      <c r="B12" s="120" t="s">
        <v>225</v>
      </c>
      <c r="C12" s="120" t="s">
        <v>229</v>
      </c>
      <c r="D12" s="105">
        <v>730101</v>
      </c>
      <c r="E12" s="122" t="s">
        <v>230</v>
      </c>
      <c r="F12" s="126">
        <f t="shared" si="0"/>
        <v>6</v>
      </c>
      <c r="G12" s="126"/>
      <c r="H12" s="126">
        <v>6</v>
      </c>
      <c r="I12" s="105"/>
      <c r="J12" s="105"/>
    </row>
    <row r="13" spans="1:10" ht="20.25" customHeight="1">
      <c r="A13" s="120" t="s">
        <v>223</v>
      </c>
      <c r="B13" s="120" t="s">
        <v>231</v>
      </c>
      <c r="C13" s="120" t="s">
        <v>222</v>
      </c>
      <c r="D13" s="105">
        <v>730101</v>
      </c>
      <c r="E13" s="122" t="s">
        <v>232</v>
      </c>
      <c r="F13" s="126">
        <f t="shared" si="0"/>
        <v>3</v>
      </c>
      <c r="G13" s="126"/>
      <c r="H13" s="126">
        <v>3</v>
      </c>
      <c r="I13" s="105"/>
      <c r="J13" s="105"/>
    </row>
    <row r="14" spans="1:10" ht="20.25" customHeight="1">
      <c r="A14" s="120" t="s">
        <v>223</v>
      </c>
      <c r="B14" s="120" t="s">
        <v>233</v>
      </c>
      <c r="C14" s="120" t="s">
        <v>222</v>
      </c>
      <c r="D14" s="105">
        <v>730101</v>
      </c>
      <c r="E14" s="122" t="s">
        <v>234</v>
      </c>
      <c r="F14" s="126">
        <f t="shared" si="0"/>
        <v>6</v>
      </c>
      <c r="G14" s="126"/>
      <c r="H14" s="126">
        <v>6</v>
      </c>
      <c r="I14" s="105"/>
      <c r="J14" s="105"/>
    </row>
    <row r="15" spans="1:10" ht="20.25" customHeight="1">
      <c r="A15" s="120" t="s">
        <v>235</v>
      </c>
      <c r="B15" s="120" t="s">
        <v>229</v>
      </c>
      <c r="C15" s="120" t="s">
        <v>225</v>
      </c>
      <c r="D15" s="105">
        <v>730101</v>
      </c>
      <c r="E15" s="122" t="s">
        <v>236</v>
      </c>
      <c r="F15" s="126">
        <f t="shared" si="0"/>
        <v>4.05</v>
      </c>
      <c r="G15" s="126">
        <v>4.05</v>
      </c>
      <c r="H15" s="126"/>
      <c r="I15" s="105"/>
      <c r="J15" s="105"/>
    </row>
    <row r="16" spans="1:10" ht="20.25" customHeight="1">
      <c r="A16" s="120" t="s">
        <v>237</v>
      </c>
      <c r="B16" s="120" t="s">
        <v>238</v>
      </c>
      <c r="C16" s="120" t="s">
        <v>226</v>
      </c>
      <c r="D16" s="105">
        <v>730101</v>
      </c>
      <c r="E16" s="122" t="s">
        <v>239</v>
      </c>
      <c r="F16" s="126">
        <f t="shared" si="0"/>
        <v>38.98</v>
      </c>
      <c r="G16" s="126">
        <v>38.98</v>
      </c>
      <c r="H16" s="126"/>
      <c r="I16" s="105"/>
      <c r="J16" s="105"/>
    </row>
    <row r="17" spans="1:10" ht="20.25" customHeight="1">
      <c r="A17" s="120" t="s">
        <v>237</v>
      </c>
      <c r="B17" s="120" t="s">
        <v>238</v>
      </c>
      <c r="C17" s="120" t="s">
        <v>240</v>
      </c>
      <c r="D17" s="105">
        <v>730101</v>
      </c>
      <c r="E17" s="122" t="s">
        <v>241</v>
      </c>
      <c r="F17" s="126">
        <f t="shared" si="0"/>
        <v>0.78</v>
      </c>
      <c r="G17" s="126">
        <v>0.78</v>
      </c>
      <c r="H17" s="126"/>
      <c r="I17" s="105"/>
      <c r="J17" s="105"/>
    </row>
    <row r="18" spans="1:10" ht="20.25" customHeight="1">
      <c r="A18" s="120" t="s">
        <v>237</v>
      </c>
      <c r="B18" s="120" t="s">
        <v>242</v>
      </c>
      <c r="C18" s="120" t="s">
        <v>242</v>
      </c>
      <c r="D18" s="105">
        <v>730101</v>
      </c>
      <c r="E18" s="122" t="s">
        <v>243</v>
      </c>
      <c r="F18" s="126">
        <f t="shared" si="0"/>
        <v>56.55</v>
      </c>
      <c r="G18" s="126">
        <v>56.55</v>
      </c>
      <c r="H18" s="126"/>
      <c r="I18" s="105"/>
      <c r="J18" s="105"/>
    </row>
    <row r="19" spans="1:10" ht="20.25" customHeight="1">
      <c r="A19" s="120" t="s">
        <v>237</v>
      </c>
      <c r="B19" s="120" t="s">
        <v>229</v>
      </c>
      <c r="C19" s="120" t="s">
        <v>226</v>
      </c>
      <c r="D19" s="105">
        <v>730101</v>
      </c>
      <c r="E19" s="122" t="s">
        <v>244</v>
      </c>
      <c r="F19" s="126">
        <f t="shared" si="0"/>
        <v>0.53</v>
      </c>
      <c r="G19" s="126"/>
      <c r="H19" s="126">
        <v>0.53</v>
      </c>
      <c r="I19" s="105"/>
      <c r="J19" s="105"/>
    </row>
    <row r="20" spans="1:10" ht="20.25" customHeight="1">
      <c r="A20" s="120" t="s">
        <v>237</v>
      </c>
      <c r="B20" s="120" t="s">
        <v>229</v>
      </c>
      <c r="C20" s="120" t="s">
        <v>225</v>
      </c>
      <c r="D20" s="105">
        <v>730101</v>
      </c>
      <c r="E20" s="122" t="s">
        <v>245</v>
      </c>
      <c r="F20" s="126">
        <f aca="true" t="shared" si="1" ref="F20:F31">G20+H20</f>
        <v>34.64</v>
      </c>
      <c r="G20" s="126"/>
      <c r="H20" s="126">
        <v>34.64</v>
      </c>
      <c r="I20" s="105"/>
      <c r="J20" s="105"/>
    </row>
    <row r="21" spans="1:10" ht="20.25" customHeight="1">
      <c r="A21" s="120" t="s">
        <v>237</v>
      </c>
      <c r="B21" s="120" t="s">
        <v>229</v>
      </c>
      <c r="C21" s="120" t="s">
        <v>246</v>
      </c>
      <c r="D21" s="105">
        <v>730101</v>
      </c>
      <c r="E21" s="122" t="s">
        <v>247</v>
      </c>
      <c r="F21" s="126">
        <f t="shared" si="1"/>
        <v>36.12</v>
      </c>
      <c r="G21" s="126"/>
      <c r="H21" s="126">
        <v>36.12</v>
      </c>
      <c r="I21" s="105"/>
      <c r="J21" s="105"/>
    </row>
    <row r="22" spans="1:10" ht="20.25" customHeight="1">
      <c r="A22" s="120" t="s">
        <v>237</v>
      </c>
      <c r="B22" s="120" t="s">
        <v>249</v>
      </c>
      <c r="C22" s="120" t="s">
        <v>222</v>
      </c>
      <c r="D22" s="105">
        <v>730101</v>
      </c>
      <c r="E22" s="122" t="s">
        <v>248</v>
      </c>
      <c r="F22" s="126">
        <f t="shared" si="1"/>
        <v>32.52</v>
      </c>
      <c r="G22" s="126"/>
      <c r="H22" s="126">
        <v>32.52</v>
      </c>
      <c r="I22" s="105"/>
      <c r="J22" s="105"/>
    </row>
    <row r="23" spans="1:10" ht="20.25" customHeight="1">
      <c r="A23" s="120" t="s">
        <v>237</v>
      </c>
      <c r="B23" s="120" t="s">
        <v>250</v>
      </c>
      <c r="C23" s="120" t="s">
        <v>222</v>
      </c>
      <c r="D23" s="105">
        <v>730101</v>
      </c>
      <c r="E23" s="122" t="s">
        <v>251</v>
      </c>
      <c r="F23" s="126">
        <f t="shared" si="1"/>
        <v>5.28</v>
      </c>
      <c r="G23" s="126"/>
      <c r="H23" s="126">
        <v>5.28</v>
      </c>
      <c r="I23" s="105"/>
      <c r="J23" s="105"/>
    </row>
    <row r="24" spans="1:10" ht="20.25" customHeight="1">
      <c r="A24" s="120" t="s">
        <v>253</v>
      </c>
      <c r="B24" s="120" t="s">
        <v>231</v>
      </c>
      <c r="C24" s="120" t="s">
        <v>226</v>
      </c>
      <c r="D24" s="105">
        <v>730101</v>
      </c>
      <c r="E24" s="122" t="s">
        <v>252</v>
      </c>
      <c r="F24" s="126">
        <f t="shared" si="1"/>
        <v>11.87</v>
      </c>
      <c r="G24" s="126">
        <v>11.87</v>
      </c>
      <c r="H24" s="126"/>
      <c r="I24" s="105"/>
      <c r="J24" s="105"/>
    </row>
    <row r="25" spans="1:10" ht="20.25" customHeight="1">
      <c r="A25" s="120" t="s">
        <v>253</v>
      </c>
      <c r="B25" s="120" t="s">
        <v>231</v>
      </c>
      <c r="C25" s="120" t="s">
        <v>240</v>
      </c>
      <c r="D25" s="105">
        <v>730101</v>
      </c>
      <c r="E25" s="122" t="s">
        <v>254</v>
      </c>
      <c r="F25" s="126">
        <f t="shared" si="1"/>
        <v>7.56</v>
      </c>
      <c r="G25" s="126">
        <v>7.56</v>
      </c>
      <c r="H25" s="126"/>
      <c r="I25" s="105"/>
      <c r="J25" s="105"/>
    </row>
    <row r="26" spans="1:10" ht="20.25" customHeight="1">
      <c r="A26" s="120" t="s">
        <v>255</v>
      </c>
      <c r="B26" s="120" t="s">
        <v>226</v>
      </c>
      <c r="C26" s="120" t="s">
        <v>256</v>
      </c>
      <c r="D26" s="105">
        <v>730101</v>
      </c>
      <c r="E26" s="122" t="s">
        <v>257</v>
      </c>
      <c r="F26" s="126">
        <f t="shared" si="1"/>
        <v>15.84</v>
      </c>
      <c r="G26" s="126">
        <v>15.84</v>
      </c>
      <c r="H26" s="126"/>
      <c r="I26" s="105"/>
      <c r="J26" s="105"/>
    </row>
    <row r="27" spans="1:10" ht="20.25" customHeight="1">
      <c r="A27" s="120" t="s">
        <v>255</v>
      </c>
      <c r="B27" s="120" t="s">
        <v>238</v>
      </c>
      <c r="C27" s="120" t="s">
        <v>226</v>
      </c>
      <c r="D27" s="105">
        <v>730101</v>
      </c>
      <c r="E27" s="122" t="s">
        <v>258</v>
      </c>
      <c r="F27" s="126">
        <f t="shared" si="1"/>
        <v>5</v>
      </c>
      <c r="G27" s="126"/>
      <c r="H27" s="126">
        <v>5</v>
      </c>
      <c r="I27" s="105"/>
      <c r="J27" s="105"/>
    </row>
    <row r="28" spans="1:10" ht="20.25" customHeight="1">
      <c r="A28" s="120" t="s">
        <v>259</v>
      </c>
      <c r="B28" s="120" t="s">
        <v>226</v>
      </c>
      <c r="C28" s="120" t="s">
        <v>260</v>
      </c>
      <c r="D28" s="105">
        <v>730101</v>
      </c>
      <c r="E28" s="122" t="s">
        <v>261</v>
      </c>
      <c r="F28" s="126">
        <f t="shared" si="1"/>
        <v>105.84</v>
      </c>
      <c r="G28" s="126">
        <v>105.84</v>
      </c>
      <c r="H28" s="126"/>
      <c r="I28" s="105"/>
      <c r="J28" s="105"/>
    </row>
    <row r="29" spans="1:10" ht="20.25" customHeight="1">
      <c r="A29" s="120" t="s">
        <v>259</v>
      </c>
      <c r="B29" s="120" t="s">
        <v>226</v>
      </c>
      <c r="C29" s="120" t="s">
        <v>256</v>
      </c>
      <c r="D29" s="105">
        <v>730101</v>
      </c>
      <c r="E29" s="122" t="s">
        <v>262</v>
      </c>
      <c r="F29" s="126">
        <f t="shared" si="1"/>
        <v>2.12</v>
      </c>
      <c r="G29" s="126">
        <v>2.12</v>
      </c>
      <c r="H29" s="126"/>
      <c r="I29" s="105"/>
      <c r="J29" s="105"/>
    </row>
    <row r="30" spans="1:10" ht="20.25" customHeight="1">
      <c r="A30" s="120" t="s">
        <v>259</v>
      </c>
      <c r="B30" s="120" t="s">
        <v>222</v>
      </c>
      <c r="C30" s="120" t="s">
        <v>256</v>
      </c>
      <c r="D30" s="105">
        <v>730101</v>
      </c>
      <c r="E30" s="122" t="s">
        <v>263</v>
      </c>
      <c r="F30" s="126">
        <f t="shared" si="1"/>
        <v>4.8</v>
      </c>
      <c r="G30" s="126">
        <v>4.8</v>
      </c>
      <c r="H30" s="126"/>
      <c r="I30" s="105"/>
      <c r="J30" s="105"/>
    </row>
    <row r="31" spans="1:10" ht="20.25" customHeight="1">
      <c r="A31" s="120" t="s">
        <v>259</v>
      </c>
      <c r="B31" s="120" t="s">
        <v>265</v>
      </c>
      <c r="C31" s="120" t="s">
        <v>238</v>
      </c>
      <c r="D31" s="105">
        <v>730101</v>
      </c>
      <c r="E31" s="122" t="s">
        <v>264</v>
      </c>
      <c r="F31" s="126">
        <f t="shared" si="1"/>
        <v>144.21</v>
      </c>
      <c r="G31" s="126">
        <v>144.21</v>
      </c>
      <c r="H31" s="126"/>
      <c r="I31" s="105"/>
      <c r="J31" s="105"/>
    </row>
    <row r="32" spans="1:10" ht="20.25" customHeight="1">
      <c r="A32" s="120" t="s">
        <v>266</v>
      </c>
      <c r="B32" s="120" t="s">
        <v>222</v>
      </c>
      <c r="C32" s="120" t="s">
        <v>226</v>
      </c>
      <c r="D32" s="105">
        <v>730101</v>
      </c>
      <c r="E32" s="122" t="s">
        <v>109</v>
      </c>
      <c r="F32" s="126">
        <f>G32+H32</f>
        <v>32.4</v>
      </c>
      <c r="G32" s="126">
        <v>32.4</v>
      </c>
      <c r="H32" s="126"/>
      <c r="I32" s="105"/>
      <c r="J32" s="10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G18" sqref="G18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125" style="2" customWidth="1"/>
    <col min="9" max="34" width="6.50390625" style="2" customWidth="1"/>
    <col min="35" max="35" width="6.125" style="2" customWidth="1"/>
    <col min="36" max="38" width="6.875" style="2" customWidth="1"/>
    <col min="39" max="41" width="6.125" style="2" customWidth="1"/>
    <col min="42" max="253" width="8.00390625" style="2" customWidth="1"/>
    <col min="254" max="16384" width="6.875" style="2" customWidth="1"/>
  </cols>
  <sheetData>
    <row r="1" ht="20.25" customHeight="1">
      <c r="A1" s="57"/>
    </row>
    <row r="2" spans="1:34" ht="20.25" customHeight="1">
      <c r="A2" s="77"/>
      <c r="B2" s="77"/>
      <c r="C2" s="77"/>
      <c r="D2" s="77"/>
      <c r="E2" s="77"/>
      <c r="F2" s="77"/>
      <c r="G2" s="77"/>
      <c r="H2" s="38" t="s">
        <v>61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ht="20.25" customHeight="1">
      <c r="A3" s="161" t="s">
        <v>62</v>
      </c>
      <c r="B3" s="161"/>
      <c r="C3" s="161"/>
      <c r="D3" s="161"/>
      <c r="E3" s="161"/>
      <c r="F3" s="161"/>
      <c r="G3" s="161"/>
      <c r="H3" s="161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</row>
    <row r="4" spans="1:34" ht="20.25" customHeight="1">
      <c r="A4" s="127" t="s">
        <v>214</v>
      </c>
      <c r="B4" s="66"/>
      <c r="C4" s="36"/>
      <c r="D4" s="36"/>
      <c r="E4" s="36"/>
      <c r="F4" s="36"/>
      <c r="G4" s="36"/>
      <c r="H4" s="8" t="s">
        <v>5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ht="20.25" customHeight="1">
      <c r="A5" s="78" t="s">
        <v>6</v>
      </c>
      <c r="B5" s="78"/>
      <c r="C5" s="78" t="s">
        <v>7</v>
      </c>
      <c r="D5" s="78"/>
      <c r="E5" s="78"/>
      <c r="F5" s="78"/>
      <c r="G5" s="78"/>
      <c r="H5" s="78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s="76" customFormat="1" ht="37.5" customHeight="1">
      <c r="A6" s="79" t="s">
        <v>8</v>
      </c>
      <c r="B6" s="80" t="s">
        <v>9</v>
      </c>
      <c r="C6" s="79" t="s">
        <v>8</v>
      </c>
      <c r="D6" s="79" t="s">
        <v>31</v>
      </c>
      <c r="E6" s="80" t="s">
        <v>63</v>
      </c>
      <c r="F6" s="81" t="s">
        <v>64</v>
      </c>
      <c r="G6" s="79" t="s">
        <v>65</v>
      </c>
      <c r="H6" s="81" t="s">
        <v>66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ht="24.75" customHeight="1">
      <c r="A7" s="82" t="s">
        <v>67</v>
      </c>
      <c r="B7" s="87">
        <v>963.66</v>
      </c>
      <c r="C7" s="84" t="s">
        <v>68</v>
      </c>
      <c r="D7" s="87">
        <v>963.66</v>
      </c>
      <c r="E7" s="87">
        <v>963.66</v>
      </c>
      <c r="F7" s="83"/>
      <c r="G7" s="83"/>
      <c r="H7" s="83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ht="24.75" customHeight="1">
      <c r="A8" s="82" t="s">
        <v>69</v>
      </c>
      <c r="B8" s="87">
        <v>963.66</v>
      </c>
      <c r="C8" s="128" t="s">
        <v>267</v>
      </c>
      <c r="D8" s="87">
        <v>424.57</v>
      </c>
      <c r="E8" s="87">
        <v>424.57</v>
      </c>
      <c r="F8" s="86"/>
      <c r="G8" s="86"/>
      <c r="H8" s="83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24.75" customHeight="1">
      <c r="A9" s="82" t="s">
        <v>70</v>
      </c>
      <c r="B9" s="83"/>
      <c r="C9" s="128" t="s">
        <v>268</v>
      </c>
      <c r="D9" s="87">
        <v>4.05</v>
      </c>
      <c r="E9" s="87">
        <v>4.05</v>
      </c>
      <c r="F9" s="86"/>
      <c r="G9" s="86"/>
      <c r="H9" s="83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ht="24.75" customHeight="1">
      <c r="A10" s="82" t="s">
        <v>71</v>
      </c>
      <c r="B10" s="87"/>
      <c r="C10" s="128" t="s">
        <v>269</v>
      </c>
      <c r="D10" s="87">
        <v>205.39</v>
      </c>
      <c r="E10" s="87">
        <v>205.39</v>
      </c>
      <c r="F10" s="86"/>
      <c r="G10" s="86"/>
      <c r="H10" s="83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24.75" customHeight="1">
      <c r="A11" s="82" t="s">
        <v>72</v>
      </c>
      <c r="B11" s="88"/>
      <c r="C11" s="128" t="s">
        <v>270</v>
      </c>
      <c r="D11" s="87">
        <v>19.43</v>
      </c>
      <c r="E11" s="87">
        <v>19.43</v>
      </c>
      <c r="F11" s="86"/>
      <c r="G11" s="86"/>
      <c r="H11" s="83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ht="24.75" customHeight="1">
      <c r="A12" s="82" t="s">
        <v>69</v>
      </c>
      <c r="B12" s="83"/>
      <c r="C12" s="128" t="s">
        <v>271</v>
      </c>
      <c r="D12" s="87">
        <v>20.84</v>
      </c>
      <c r="E12" s="87">
        <v>20.84</v>
      </c>
      <c r="F12" s="86"/>
      <c r="G12" s="86"/>
      <c r="H12" s="83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ht="24.75" customHeight="1">
      <c r="A13" s="82" t="s">
        <v>70</v>
      </c>
      <c r="B13" s="83"/>
      <c r="C13" s="128" t="s">
        <v>272</v>
      </c>
      <c r="D13" s="87">
        <v>256.97</v>
      </c>
      <c r="E13" s="87">
        <v>256.97</v>
      </c>
      <c r="F13" s="86"/>
      <c r="G13" s="86"/>
      <c r="H13" s="83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ht="24.75" customHeight="1">
      <c r="A14" s="82" t="s">
        <v>71</v>
      </c>
      <c r="B14" s="83"/>
      <c r="C14" s="128" t="s">
        <v>273</v>
      </c>
      <c r="D14" s="93">
        <v>32.41</v>
      </c>
      <c r="E14" s="93">
        <v>32.41</v>
      </c>
      <c r="F14" s="86"/>
      <c r="G14" s="86"/>
      <c r="H14" s="83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ht="24.75" customHeight="1">
      <c r="A15" s="82" t="s">
        <v>73</v>
      </c>
      <c r="B15" s="87"/>
      <c r="C15" s="84"/>
      <c r="D15" s="85"/>
      <c r="E15" s="86"/>
      <c r="F15" s="86"/>
      <c r="G15" s="86"/>
      <c r="H15" s="83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ht="24.75" customHeight="1">
      <c r="A16" s="89"/>
      <c r="B16" s="90"/>
      <c r="C16" s="91" t="s">
        <v>17</v>
      </c>
      <c r="D16" s="85"/>
      <c r="E16" s="87"/>
      <c r="F16" s="87"/>
      <c r="G16" s="87"/>
      <c r="H16" s="87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4" ht="24.75" customHeight="1">
      <c r="A17" s="92"/>
      <c r="B17" s="93"/>
      <c r="C17" s="92"/>
      <c r="D17" s="93"/>
      <c r="E17" s="93"/>
      <c r="F17" s="93"/>
      <c r="G17" s="93"/>
      <c r="H17" s="93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4" ht="24.75" customHeight="1">
      <c r="A18" s="91"/>
      <c r="B18" s="87"/>
      <c r="C18" s="91" t="s">
        <v>74</v>
      </c>
      <c r="D18" s="85"/>
      <c r="E18" s="94"/>
      <c r="F18" s="94"/>
      <c r="G18" s="94"/>
      <c r="H18" s="87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4" ht="24.75" customHeight="1">
      <c r="A19" s="91"/>
      <c r="B19" s="95"/>
      <c r="C19" s="91"/>
      <c r="D19" s="93"/>
      <c r="E19" s="96"/>
      <c r="F19" s="96"/>
      <c r="G19" s="96"/>
      <c r="H19" s="9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</row>
    <row r="20" spans="1:34" ht="20.25" customHeight="1">
      <c r="A20" s="92" t="s">
        <v>26</v>
      </c>
      <c r="B20" s="87">
        <v>963.66</v>
      </c>
      <c r="C20" s="92" t="s">
        <v>27</v>
      </c>
      <c r="D20" s="87">
        <v>963.66</v>
      </c>
      <c r="E20" s="87">
        <v>963.66</v>
      </c>
      <c r="F20" s="93"/>
      <c r="G20" s="93"/>
      <c r="H20" s="93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</row>
    <row r="21" spans="1:34" ht="20.25" customHeight="1">
      <c r="A21" s="97"/>
      <c r="B21" s="98"/>
      <c r="C21" s="99"/>
      <c r="D21" s="99"/>
      <c r="E21" s="99"/>
      <c r="F21" s="99"/>
      <c r="G21" s="99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1"/>
  <sheetViews>
    <sheetView showZeros="0" zoomScaleSheetLayoutView="100" zoomScalePageLayoutView="0" workbookViewId="0" topLeftCell="A1">
      <selection activeCell="I7" sqref="I7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21.00390625" style="1" customWidth="1"/>
    <col min="5" max="5" width="6.375" style="1" customWidth="1"/>
    <col min="6" max="7" width="6.125" style="1" customWidth="1"/>
    <col min="8" max="8" width="6.25390625" style="1" customWidth="1"/>
    <col min="9" max="9" width="6.75390625" style="1" customWidth="1"/>
    <col min="10" max="41" width="4.875" style="1" customWidth="1"/>
    <col min="42" max="253" width="8.00390625" style="1" customWidth="1"/>
    <col min="254" max="16384" width="7.00390625" style="1" customWidth="1"/>
  </cols>
  <sheetData>
    <row r="1" spans="1:41" ht="19.5" customHeight="1">
      <c r="A1" s="39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O1" s="5" t="s">
        <v>75</v>
      </c>
    </row>
    <row r="2" spans="1:41" ht="19.5" customHeight="1">
      <c r="A2" s="161" t="s">
        <v>76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</row>
    <row r="3" spans="1:41" ht="19.5" customHeight="1">
      <c r="A3" s="127" t="s">
        <v>220</v>
      </c>
      <c r="B3" s="61"/>
      <c r="C3" s="61"/>
      <c r="D3" s="61"/>
      <c r="E3" s="65"/>
      <c r="F3" s="65"/>
      <c r="G3" s="65"/>
      <c r="H3" s="65"/>
      <c r="I3" s="65"/>
      <c r="J3" s="65"/>
      <c r="K3" s="65"/>
      <c r="L3" s="65"/>
      <c r="M3" s="65"/>
      <c r="N3" s="65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O3" s="8" t="s">
        <v>5</v>
      </c>
    </row>
    <row r="4" spans="1:41" ht="19.5" customHeight="1">
      <c r="A4" s="188" t="s">
        <v>30</v>
      </c>
      <c r="B4" s="189"/>
      <c r="C4" s="189"/>
      <c r="D4" s="190"/>
      <c r="E4" s="182" t="s">
        <v>77</v>
      </c>
      <c r="F4" s="191" t="s">
        <v>78</v>
      </c>
      <c r="G4" s="192"/>
      <c r="H4" s="192"/>
      <c r="I4" s="192"/>
      <c r="J4" s="192"/>
      <c r="K4" s="192"/>
      <c r="L4" s="192"/>
      <c r="M4" s="192"/>
      <c r="N4" s="192"/>
      <c r="O4" s="193"/>
      <c r="P4" s="191" t="s">
        <v>79</v>
      </c>
      <c r="Q4" s="192"/>
      <c r="R4" s="192"/>
      <c r="S4" s="192"/>
      <c r="T4" s="192"/>
      <c r="U4" s="192"/>
      <c r="V4" s="192"/>
      <c r="W4" s="192"/>
      <c r="X4" s="192"/>
      <c r="Y4" s="193"/>
      <c r="Z4" s="191" t="s">
        <v>80</v>
      </c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3"/>
    </row>
    <row r="5" spans="1:41" ht="19.5" customHeight="1">
      <c r="A5" s="194" t="s">
        <v>41</v>
      </c>
      <c r="B5" s="195"/>
      <c r="C5" s="180" t="s">
        <v>42</v>
      </c>
      <c r="D5" s="181" t="s">
        <v>60</v>
      </c>
      <c r="E5" s="183"/>
      <c r="F5" s="185" t="s">
        <v>31</v>
      </c>
      <c r="G5" s="177" t="s">
        <v>81</v>
      </c>
      <c r="H5" s="178"/>
      <c r="I5" s="179"/>
      <c r="J5" s="177" t="s">
        <v>82</v>
      </c>
      <c r="K5" s="178"/>
      <c r="L5" s="179"/>
      <c r="M5" s="177" t="s">
        <v>83</v>
      </c>
      <c r="N5" s="178"/>
      <c r="O5" s="179"/>
      <c r="P5" s="187" t="s">
        <v>31</v>
      </c>
      <c r="Q5" s="177" t="s">
        <v>81</v>
      </c>
      <c r="R5" s="178"/>
      <c r="S5" s="179"/>
      <c r="T5" s="177" t="s">
        <v>82</v>
      </c>
      <c r="U5" s="178"/>
      <c r="V5" s="179"/>
      <c r="W5" s="177" t="s">
        <v>83</v>
      </c>
      <c r="X5" s="178"/>
      <c r="Y5" s="179"/>
      <c r="Z5" s="185" t="s">
        <v>31</v>
      </c>
      <c r="AA5" s="177" t="s">
        <v>81</v>
      </c>
      <c r="AB5" s="178"/>
      <c r="AC5" s="179"/>
      <c r="AD5" s="177" t="s">
        <v>82</v>
      </c>
      <c r="AE5" s="178"/>
      <c r="AF5" s="179"/>
      <c r="AG5" s="177" t="s">
        <v>83</v>
      </c>
      <c r="AH5" s="178"/>
      <c r="AI5" s="179"/>
      <c r="AJ5" s="177" t="s">
        <v>84</v>
      </c>
      <c r="AK5" s="178"/>
      <c r="AL5" s="179"/>
      <c r="AM5" s="177" t="s">
        <v>66</v>
      </c>
      <c r="AN5" s="178"/>
      <c r="AO5" s="179"/>
    </row>
    <row r="6" spans="1:41" ht="29.25" customHeight="1">
      <c r="A6" s="72" t="s">
        <v>51</v>
      </c>
      <c r="B6" s="72" t="s">
        <v>52</v>
      </c>
      <c r="C6" s="170"/>
      <c r="D6" s="170"/>
      <c r="E6" s="184"/>
      <c r="F6" s="186"/>
      <c r="G6" s="42" t="s">
        <v>46</v>
      </c>
      <c r="H6" s="73" t="s">
        <v>56</v>
      </c>
      <c r="I6" s="73" t="s">
        <v>57</v>
      </c>
      <c r="J6" s="42" t="s">
        <v>46</v>
      </c>
      <c r="K6" s="73" t="s">
        <v>56</v>
      </c>
      <c r="L6" s="73" t="s">
        <v>57</v>
      </c>
      <c r="M6" s="42" t="s">
        <v>46</v>
      </c>
      <c r="N6" s="73" t="s">
        <v>56</v>
      </c>
      <c r="O6" s="44" t="s">
        <v>57</v>
      </c>
      <c r="P6" s="186"/>
      <c r="Q6" s="75" t="s">
        <v>46</v>
      </c>
      <c r="R6" s="20" t="s">
        <v>56</v>
      </c>
      <c r="S6" s="20" t="s">
        <v>57</v>
      </c>
      <c r="T6" s="75" t="s">
        <v>46</v>
      </c>
      <c r="U6" s="20" t="s">
        <v>56</v>
      </c>
      <c r="V6" s="19" t="s">
        <v>57</v>
      </c>
      <c r="W6" s="15" t="s">
        <v>46</v>
      </c>
      <c r="X6" s="75" t="s">
        <v>56</v>
      </c>
      <c r="Y6" s="20" t="s">
        <v>57</v>
      </c>
      <c r="Z6" s="186"/>
      <c r="AA6" s="42" t="s">
        <v>46</v>
      </c>
      <c r="AB6" s="72" t="s">
        <v>56</v>
      </c>
      <c r="AC6" s="72" t="s">
        <v>57</v>
      </c>
      <c r="AD6" s="42" t="s">
        <v>46</v>
      </c>
      <c r="AE6" s="72" t="s">
        <v>56</v>
      </c>
      <c r="AF6" s="72" t="s">
        <v>57</v>
      </c>
      <c r="AG6" s="42" t="s">
        <v>46</v>
      </c>
      <c r="AH6" s="73" t="s">
        <v>56</v>
      </c>
      <c r="AI6" s="73" t="s">
        <v>57</v>
      </c>
      <c r="AJ6" s="42" t="s">
        <v>46</v>
      </c>
      <c r="AK6" s="73" t="s">
        <v>56</v>
      </c>
      <c r="AL6" s="73" t="s">
        <v>57</v>
      </c>
      <c r="AM6" s="42" t="s">
        <v>46</v>
      </c>
      <c r="AN6" s="73" t="s">
        <v>56</v>
      </c>
      <c r="AO6" s="73" t="s">
        <v>57</v>
      </c>
    </row>
    <row r="7" spans="4:41" ht="19.5" customHeight="1">
      <c r="D7" s="21" t="s">
        <v>31</v>
      </c>
      <c r="E7" s="58">
        <f aca="true" t="shared" si="0" ref="E7:E20">SUM(F7,P7,Z7)</f>
        <v>963.6600000000001</v>
      </c>
      <c r="F7" s="58">
        <f aca="true" t="shared" si="1" ref="F7:F20">SUM(G7,J7,M7)</f>
        <v>963.6600000000001</v>
      </c>
      <c r="G7" s="58">
        <f aca="true" t="shared" si="2" ref="G7:G20">SUM(H7:I7)</f>
        <v>963.6600000000001</v>
      </c>
      <c r="H7" s="58">
        <v>760.57</v>
      </c>
      <c r="I7" s="22">
        <v>203.09</v>
      </c>
      <c r="J7" s="58">
        <f aca="true" t="shared" si="3" ref="J7:J20">SUM(K7:L7)</f>
        <v>0</v>
      </c>
      <c r="K7" s="58">
        <v>0</v>
      </c>
      <c r="L7" s="22">
        <v>0</v>
      </c>
      <c r="M7" s="58">
        <f aca="true" t="shared" si="4" ref="M7:M20">SUM(N7:O7)</f>
        <v>0</v>
      </c>
      <c r="N7" s="58">
        <v>0</v>
      </c>
      <c r="O7" s="22">
        <v>0</v>
      </c>
      <c r="P7" s="23">
        <f aca="true" t="shared" si="5" ref="P7:P20">SUM(Q7,T7,W7)</f>
        <v>0</v>
      </c>
      <c r="Q7" s="58">
        <f aca="true" t="shared" si="6" ref="Q7:Q20">SUM(R7:S7)</f>
        <v>0</v>
      </c>
      <c r="R7" s="58">
        <v>0</v>
      </c>
      <c r="S7" s="22">
        <v>0</v>
      </c>
      <c r="T7" s="58">
        <f aca="true" t="shared" si="7" ref="T7:T20">SUM(U7:V7)</f>
        <v>0</v>
      </c>
      <c r="U7" s="58">
        <v>0</v>
      </c>
      <c r="V7" s="58">
        <v>0</v>
      </c>
      <c r="W7" s="58">
        <f aca="true" t="shared" si="8" ref="W7:W20">SUM(X7:Y7)</f>
        <v>0</v>
      </c>
      <c r="X7" s="58">
        <v>0</v>
      </c>
      <c r="Y7" s="22">
        <v>0</v>
      </c>
      <c r="Z7" s="23">
        <f aca="true" t="shared" si="9" ref="Z7:Z20">SUM(AA7,AD7,AG7,AJ7,AM7)</f>
        <v>0</v>
      </c>
      <c r="AA7" s="58">
        <f aca="true" t="shared" si="10" ref="AA7:AA20">SUM(AB7:AC7)</f>
        <v>0</v>
      </c>
      <c r="AB7" s="58"/>
      <c r="AC7" s="22"/>
      <c r="AD7" s="58">
        <f aca="true" t="shared" si="11" ref="AD7:AD20">SUM(AE7:AF7)</f>
        <v>0</v>
      </c>
      <c r="AE7" s="58">
        <v>0</v>
      </c>
      <c r="AF7" s="22">
        <v>0</v>
      </c>
      <c r="AG7" s="58">
        <f aca="true" t="shared" si="12" ref="AG7:AG20">SUM(AH7:AI7)</f>
        <v>0</v>
      </c>
      <c r="AH7" s="58">
        <v>0</v>
      </c>
      <c r="AI7" s="22">
        <v>0</v>
      </c>
      <c r="AJ7" s="58">
        <f aca="true" t="shared" si="13" ref="AJ7:AJ20">SUM(AK7:AL7)</f>
        <v>0</v>
      </c>
      <c r="AK7" s="58">
        <v>0</v>
      </c>
      <c r="AL7" s="22">
        <v>0</v>
      </c>
      <c r="AM7" s="58">
        <f aca="true" t="shared" si="14" ref="AM7:AM20">SUM(AN7:AO7)</f>
        <v>0</v>
      </c>
      <c r="AN7" s="58">
        <v>0</v>
      </c>
      <c r="AO7" s="22">
        <v>0</v>
      </c>
    </row>
    <row r="8" spans="1:41" ht="19.5" customHeight="1">
      <c r="A8" s="121" t="s">
        <v>274</v>
      </c>
      <c r="B8" s="121" t="s">
        <v>275</v>
      </c>
      <c r="C8" s="121" t="s">
        <v>276</v>
      </c>
      <c r="D8" s="129" t="s">
        <v>277</v>
      </c>
      <c r="E8" s="58">
        <f t="shared" si="0"/>
        <v>186.58</v>
      </c>
      <c r="F8" s="58">
        <f t="shared" si="1"/>
        <v>186.58</v>
      </c>
      <c r="G8" s="58">
        <f t="shared" si="2"/>
        <v>186.58</v>
      </c>
      <c r="H8" s="58">
        <v>186.58</v>
      </c>
      <c r="I8" s="22"/>
      <c r="J8" s="58">
        <f t="shared" si="3"/>
        <v>0</v>
      </c>
      <c r="K8" s="58">
        <v>0</v>
      </c>
      <c r="L8" s="22">
        <v>0</v>
      </c>
      <c r="M8" s="58">
        <f t="shared" si="4"/>
        <v>0</v>
      </c>
      <c r="N8" s="58">
        <v>0</v>
      </c>
      <c r="O8" s="22">
        <v>0</v>
      </c>
      <c r="P8" s="23">
        <f t="shared" si="5"/>
        <v>0</v>
      </c>
      <c r="Q8" s="58">
        <f t="shared" si="6"/>
        <v>0</v>
      </c>
      <c r="R8" s="58">
        <v>0</v>
      </c>
      <c r="S8" s="22">
        <v>0</v>
      </c>
      <c r="T8" s="58">
        <f t="shared" si="7"/>
        <v>0</v>
      </c>
      <c r="U8" s="58">
        <v>0</v>
      </c>
      <c r="V8" s="58">
        <v>0</v>
      </c>
      <c r="W8" s="58">
        <f t="shared" si="8"/>
        <v>0</v>
      </c>
      <c r="X8" s="58">
        <v>0</v>
      </c>
      <c r="Y8" s="22">
        <v>0</v>
      </c>
      <c r="Z8" s="23">
        <f t="shared" si="9"/>
        <v>0</v>
      </c>
      <c r="AA8" s="58">
        <f t="shared" si="10"/>
        <v>0</v>
      </c>
      <c r="AB8" s="58"/>
      <c r="AC8" s="22"/>
      <c r="AD8" s="58">
        <f t="shared" si="11"/>
        <v>0</v>
      </c>
      <c r="AE8" s="58">
        <v>0</v>
      </c>
      <c r="AF8" s="22">
        <v>0</v>
      </c>
      <c r="AG8" s="58">
        <f t="shared" si="12"/>
        <v>0</v>
      </c>
      <c r="AH8" s="58">
        <v>0</v>
      </c>
      <c r="AI8" s="22">
        <v>0</v>
      </c>
      <c r="AJ8" s="58">
        <f t="shared" si="13"/>
        <v>0</v>
      </c>
      <c r="AK8" s="58">
        <v>0</v>
      </c>
      <c r="AL8" s="22">
        <v>0</v>
      </c>
      <c r="AM8" s="58">
        <f t="shared" si="14"/>
        <v>0</v>
      </c>
      <c r="AN8" s="58">
        <v>0</v>
      </c>
      <c r="AO8" s="22">
        <v>0</v>
      </c>
    </row>
    <row r="9" spans="1:41" ht="19.5" customHeight="1">
      <c r="A9" s="121" t="s">
        <v>274</v>
      </c>
      <c r="B9" s="121" t="s">
        <v>278</v>
      </c>
      <c r="C9" s="121" t="s">
        <v>280</v>
      </c>
      <c r="D9" s="129" t="s">
        <v>281</v>
      </c>
      <c r="E9" s="58">
        <f t="shared" si="0"/>
        <v>49.46</v>
      </c>
      <c r="F9" s="58">
        <f t="shared" si="1"/>
        <v>49.46</v>
      </c>
      <c r="G9" s="58">
        <f t="shared" si="2"/>
        <v>49.46</v>
      </c>
      <c r="H9" s="58">
        <v>49.46</v>
      </c>
      <c r="I9" s="22"/>
      <c r="J9" s="58">
        <f t="shared" si="3"/>
        <v>0</v>
      </c>
      <c r="K9" s="58">
        <v>0</v>
      </c>
      <c r="L9" s="22">
        <v>0</v>
      </c>
      <c r="M9" s="58">
        <f t="shared" si="4"/>
        <v>0</v>
      </c>
      <c r="N9" s="58">
        <v>0</v>
      </c>
      <c r="O9" s="22">
        <v>0</v>
      </c>
      <c r="P9" s="23">
        <f t="shared" si="5"/>
        <v>0</v>
      </c>
      <c r="Q9" s="58">
        <f t="shared" si="6"/>
        <v>0</v>
      </c>
      <c r="R9" s="58">
        <v>0</v>
      </c>
      <c r="S9" s="22">
        <v>0</v>
      </c>
      <c r="T9" s="58">
        <f t="shared" si="7"/>
        <v>0</v>
      </c>
      <c r="U9" s="58">
        <v>0</v>
      </c>
      <c r="V9" s="58">
        <v>0</v>
      </c>
      <c r="W9" s="58">
        <f t="shared" si="8"/>
        <v>0</v>
      </c>
      <c r="X9" s="58">
        <v>0</v>
      </c>
      <c r="Y9" s="22">
        <v>0</v>
      </c>
      <c r="Z9" s="23">
        <f t="shared" si="9"/>
        <v>0</v>
      </c>
      <c r="AA9" s="58">
        <f t="shared" si="10"/>
        <v>0</v>
      </c>
      <c r="AB9" s="58"/>
      <c r="AC9" s="22"/>
      <c r="AD9" s="58">
        <f t="shared" si="11"/>
        <v>0</v>
      </c>
      <c r="AE9" s="58">
        <v>0</v>
      </c>
      <c r="AF9" s="22">
        <v>0</v>
      </c>
      <c r="AG9" s="58">
        <f t="shared" si="12"/>
        <v>0</v>
      </c>
      <c r="AH9" s="58">
        <v>0</v>
      </c>
      <c r="AI9" s="22">
        <v>0</v>
      </c>
      <c r="AJ9" s="58">
        <f t="shared" si="13"/>
        <v>0</v>
      </c>
      <c r="AK9" s="58">
        <v>0</v>
      </c>
      <c r="AL9" s="22">
        <v>0</v>
      </c>
      <c r="AM9" s="58">
        <f t="shared" si="14"/>
        <v>0</v>
      </c>
      <c r="AN9" s="58">
        <v>0</v>
      </c>
      <c r="AO9" s="22">
        <v>0</v>
      </c>
    </row>
    <row r="10" spans="1:41" ht="19.5" customHeight="1">
      <c r="A10" s="121" t="s">
        <v>274</v>
      </c>
      <c r="B10" s="121" t="s">
        <v>279</v>
      </c>
      <c r="C10" s="121" t="s">
        <v>280</v>
      </c>
      <c r="D10" s="129" t="s">
        <v>109</v>
      </c>
      <c r="E10" s="58">
        <f t="shared" si="0"/>
        <v>20.84</v>
      </c>
      <c r="F10" s="58">
        <f t="shared" si="1"/>
        <v>20.84</v>
      </c>
      <c r="G10" s="58">
        <f t="shared" si="2"/>
        <v>20.84</v>
      </c>
      <c r="H10" s="58">
        <v>20.84</v>
      </c>
      <c r="I10" s="22"/>
      <c r="J10" s="58">
        <f t="shared" si="3"/>
        <v>0</v>
      </c>
      <c r="K10" s="58">
        <v>0</v>
      </c>
      <c r="L10" s="22">
        <v>0</v>
      </c>
      <c r="M10" s="58">
        <f t="shared" si="4"/>
        <v>0</v>
      </c>
      <c r="N10" s="58">
        <v>0</v>
      </c>
      <c r="O10" s="22">
        <v>0</v>
      </c>
      <c r="P10" s="23">
        <f t="shared" si="5"/>
        <v>0</v>
      </c>
      <c r="Q10" s="58">
        <f t="shared" si="6"/>
        <v>0</v>
      </c>
      <c r="R10" s="58">
        <v>0</v>
      </c>
      <c r="S10" s="22">
        <v>0</v>
      </c>
      <c r="T10" s="58">
        <f t="shared" si="7"/>
        <v>0</v>
      </c>
      <c r="U10" s="58">
        <v>0</v>
      </c>
      <c r="V10" s="58">
        <v>0</v>
      </c>
      <c r="W10" s="58">
        <f t="shared" si="8"/>
        <v>0</v>
      </c>
      <c r="X10" s="58">
        <v>0</v>
      </c>
      <c r="Y10" s="22">
        <v>0</v>
      </c>
      <c r="Z10" s="23">
        <f t="shared" si="9"/>
        <v>0</v>
      </c>
      <c r="AA10" s="58">
        <f t="shared" si="10"/>
        <v>0</v>
      </c>
      <c r="AB10" s="58"/>
      <c r="AC10" s="22"/>
      <c r="AD10" s="58">
        <f t="shared" si="11"/>
        <v>0</v>
      </c>
      <c r="AE10" s="58">
        <v>0</v>
      </c>
      <c r="AF10" s="22">
        <v>0</v>
      </c>
      <c r="AG10" s="58">
        <f t="shared" si="12"/>
        <v>0</v>
      </c>
      <c r="AH10" s="58">
        <v>0</v>
      </c>
      <c r="AI10" s="22">
        <v>0</v>
      </c>
      <c r="AJ10" s="58">
        <f t="shared" si="13"/>
        <v>0</v>
      </c>
      <c r="AK10" s="58">
        <v>0</v>
      </c>
      <c r="AL10" s="22">
        <v>0</v>
      </c>
      <c r="AM10" s="58">
        <f t="shared" si="14"/>
        <v>0</v>
      </c>
      <c r="AN10" s="58">
        <v>0</v>
      </c>
      <c r="AO10" s="22">
        <v>0</v>
      </c>
    </row>
    <row r="11" spans="1:41" ht="19.5" customHeight="1">
      <c r="A11" s="121" t="s">
        <v>282</v>
      </c>
      <c r="B11" s="121" t="s">
        <v>283</v>
      </c>
      <c r="C11" s="121" t="s">
        <v>280</v>
      </c>
      <c r="D11" s="130" t="s">
        <v>111</v>
      </c>
      <c r="E11" s="58">
        <f t="shared" si="0"/>
        <v>4</v>
      </c>
      <c r="F11" s="58">
        <f t="shared" si="1"/>
        <v>4</v>
      </c>
      <c r="G11" s="58">
        <f t="shared" si="2"/>
        <v>4</v>
      </c>
      <c r="H11" s="58">
        <v>4</v>
      </c>
      <c r="I11" s="22"/>
      <c r="J11" s="58">
        <f t="shared" si="3"/>
        <v>0</v>
      </c>
      <c r="K11" s="58">
        <v>0</v>
      </c>
      <c r="L11" s="22">
        <v>0</v>
      </c>
      <c r="M11" s="58">
        <f t="shared" si="4"/>
        <v>0</v>
      </c>
      <c r="N11" s="58">
        <v>0</v>
      </c>
      <c r="O11" s="22">
        <v>0</v>
      </c>
      <c r="P11" s="23">
        <f t="shared" si="5"/>
        <v>0</v>
      </c>
      <c r="Q11" s="58">
        <f t="shared" si="6"/>
        <v>0</v>
      </c>
      <c r="R11" s="58">
        <v>0</v>
      </c>
      <c r="S11" s="22">
        <v>0</v>
      </c>
      <c r="T11" s="58">
        <f t="shared" si="7"/>
        <v>0</v>
      </c>
      <c r="U11" s="58">
        <v>0</v>
      </c>
      <c r="V11" s="58">
        <v>0</v>
      </c>
      <c r="W11" s="58">
        <f t="shared" si="8"/>
        <v>0</v>
      </c>
      <c r="X11" s="58">
        <v>0</v>
      </c>
      <c r="Y11" s="22">
        <v>0</v>
      </c>
      <c r="Z11" s="23">
        <f t="shared" si="9"/>
        <v>0</v>
      </c>
      <c r="AA11" s="58">
        <f t="shared" si="10"/>
        <v>0</v>
      </c>
      <c r="AB11" s="58"/>
      <c r="AC11" s="22"/>
      <c r="AD11" s="58">
        <f t="shared" si="11"/>
        <v>0</v>
      </c>
      <c r="AE11" s="58">
        <v>0</v>
      </c>
      <c r="AF11" s="22">
        <v>0</v>
      </c>
      <c r="AG11" s="58">
        <f t="shared" si="12"/>
        <v>0</v>
      </c>
      <c r="AH11" s="58">
        <v>0</v>
      </c>
      <c r="AI11" s="22">
        <v>0</v>
      </c>
      <c r="AJ11" s="58">
        <f t="shared" si="13"/>
        <v>0</v>
      </c>
      <c r="AK11" s="58">
        <v>0</v>
      </c>
      <c r="AL11" s="22">
        <v>0</v>
      </c>
      <c r="AM11" s="58">
        <f t="shared" si="14"/>
        <v>0</v>
      </c>
      <c r="AN11" s="58">
        <v>0</v>
      </c>
      <c r="AO11" s="22">
        <v>0</v>
      </c>
    </row>
    <row r="12" spans="1:41" ht="19.5" customHeight="1">
      <c r="A12" s="121" t="s">
        <v>284</v>
      </c>
      <c r="B12" s="121" t="s">
        <v>275</v>
      </c>
      <c r="C12" s="121" t="s">
        <v>280</v>
      </c>
      <c r="D12" s="131" t="s">
        <v>112</v>
      </c>
      <c r="E12" s="58">
        <f t="shared" si="0"/>
        <v>62.94</v>
      </c>
      <c r="F12" s="58">
        <f t="shared" si="1"/>
        <v>62.94</v>
      </c>
      <c r="G12" s="58">
        <f t="shared" si="2"/>
        <v>62.94</v>
      </c>
      <c r="H12" s="58">
        <v>62.94</v>
      </c>
      <c r="I12" s="22"/>
      <c r="J12" s="58">
        <f t="shared" si="3"/>
        <v>0</v>
      </c>
      <c r="K12" s="58">
        <v>0</v>
      </c>
      <c r="L12" s="22">
        <v>0</v>
      </c>
      <c r="M12" s="58">
        <f t="shared" si="4"/>
        <v>0</v>
      </c>
      <c r="N12" s="58">
        <v>0</v>
      </c>
      <c r="O12" s="22">
        <v>0</v>
      </c>
      <c r="P12" s="23">
        <f t="shared" si="5"/>
        <v>0</v>
      </c>
      <c r="Q12" s="58">
        <f t="shared" si="6"/>
        <v>0</v>
      </c>
      <c r="R12" s="58">
        <v>0</v>
      </c>
      <c r="S12" s="22">
        <v>0</v>
      </c>
      <c r="T12" s="58">
        <f t="shared" si="7"/>
        <v>0</v>
      </c>
      <c r="U12" s="58">
        <v>0</v>
      </c>
      <c r="V12" s="58">
        <v>0</v>
      </c>
      <c r="W12" s="58">
        <f t="shared" si="8"/>
        <v>0</v>
      </c>
      <c r="X12" s="58">
        <v>0</v>
      </c>
      <c r="Y12" s="22">
        <v>0</v>
      </c>
      <c r="Z12" s="23">
        <f t="shared" si="9"/>
        <v>0</v>
      </c>
      <c r="AA12" s="58">
        <f t="shared" si="10"/>
        <v>0</v>
      </c>
      <c r="AB12" s="58"/>
      <c r="AC12" s="22"/>
      <c r="AD12" s="58">
        <f t="shared" si="11"/>
        <v>0</v>
      </c>
      <c r="AE12" s="58">
        <v>0</v>
      </c>
      <c r="AF12" s="22">
        <v>0</v>
      </c>
      <c r="AG12" s="58">
        <f t="shared" si="12"/>
        <v>0</v>
      </c>
      <c r="AH12" s="58">
        <v>0</v>
      </c>
      <c r="AI12" s="22">
        <v>0</v>
      </c>
      <c r="AJ12" s="58">
        <f t="shared" si="13"/>
        <v>0</v>
      </c>
      <c r="AK12" s="58">
        <v>0</v>
      </c>
      <c r="AL12" s="22">
        <v>0</v>
      </c>
      <c r="AM12" s="58">
        <f t="shared" si="14"/>
        <v>0</v>
      </c>
      <c r="AN12" s="58">
        <v>0</v>
      </c>
      <c r="AO12" s="22">
        <v>0</v>
      </c>
    </row>
    <row r="13" spans="1:41" ht="19.5" customHeight="1">
      <c r="A13" s="121" t="s">
        <v>285</v>
      </c>
      <c r="B13" s="121" t="s">
        <v>278</v>
      </c>
      <c r="C13" s="121" t="s">
        <v>280</v>
      </c>
      <c r="D13" s="121" t="s">
        <v>286</v>
      </c>
      <c r="E13" s="58">
        <f t="shared" si="0"/>
        <v>1.68</v>
      </c>
      <c r="F13" s="58">
        <f t="shared" si="1"/>
        <v>1.68</v>
      </c>
      <c r="G13" s="58">
        <f t="shared" si="2"/>
        <v>1.68</v>
      </c>
      <c r="H13" s="58">
        <v>1.68</v>
      </c>
      <c r="I13" s="22"/>
      <c r="J13" s="58">
        <f t="shared" si="3"/>
        <v>0</v>
      </c>
      <c r="K13" s="58">
        <v>0</v>
      </c>
      <c r="L13" s="22">
        <v>0</v>
      </c>
      <c r="M13" s="58">
        <f t="shared" si="4"/>
        <v>0</v>
      </c>
      <c r="N13" s="58">
        <v>0</v>
      </c>
      <c r="O13" s="22">
        <v>0</v>
      </c>
      <c r="P13" s="23">
        <f t="shared" si="5"/>
        <v>0</v>
      </c>
      <c r="Q13" s="58">
        <f t="shared" si="6"/>
        <v>0</v>
      </c>
      <c r="R13" s="58">
        <v>0</v>
      </c>
      <c r="S13" s="22">
        <v>0</v>
      </c>
      <c r="T13" s="58">
        <f t="shared" si="7"/>
        <v>0</v>
      </c>
      <c r="U13" s="58">
        <v>0</v>
      </c>
      <c r="V13" s="58">
        <v>0</v>
      </c>
      <c r="W13" s="58">
        <f t="shared" si="8"/>
        <v>0</v>
      </c>
      <c r="X13" s="58">
        <v>0</v>
      </c>
      <c r="Y13" s="22">
        <v>0</v>
      </c>
      <c r="Z13" s="23">
        <f t="shared" si="9"/>
        <v>0</v>
      </c>
      <c r="AA13" s="58">
        <f t="shared" si="10"/>
        <v>0</v>
      </c>
      <c r="AB13" s="58"/>
      <c r="AC13" s="22"/>
      <c r="AD13" s="58">
        <f t="shared" si="11"/>
        <v>0</v>
      </c>
      <c r="AE13" s="58">
        <v>0</v>
      </c>
      <c r="AF13" s="22">
        <v>0</v>
      </c>
      <c r="AG13" s="58">
        <f t="shared" si="12"/>
        <v>0</v>
      </c>
      <c r="AH13" s="58">
        <v>0</v>
      </c>
      <c r="AI13" s="22">
        <v>0</v>
      </c>
      <c r="AJ13" s="58">
        <f t="shared" si="13"/>
        <v>0</v>
      </c>
      <c r="AK13" s="58">
        <v>0</v>
      </c>
      <c r="AL13" s="22">
        <v>0</v>
      </c>
      <c r="AM13" s="58">
        <f t="shared" si="14"/>
        <v>0</v>
      </c>
      <c r="AN13" s="58">
        <v>0</v>
      </c>
      <c r="AO13" s="22">
        <v>0</v>
      </c>
    </row>
    <row r="14" spans="1:41" ht="19.5" customHeight="1">
      <c r="A14" s="121" t="s">
        <v>285</v>
      </c>
      <c r="B14" s="121" t="s">
        <v>279</v>
      </c>
      <c r="C14" s="121" t="s">
        <v>280</v>
      </c>
      <c r="D14" s="121" t="s">
        <v>287</v>
      </c>
      <c r="E14" s="58">
        <f t="shared" si="0"/>
        <v>2.61</v>
      </c>
      <c r="F14" s="58">
        <f t="shared" si="1"/>
        <v>2.61</v>
      </c>
      <c r="G14" s="58">
        <f t="shared" si="2"/>
        <v>2.61</v>
      </c>
      <c r="H14" s="58">
        <v>2.61</v>
      </c>
      <c r="I14" s="22"/>
      <c r="J14" s="58">
        <f t="shared" si="3"/>
        <v>0</v>
      </c>
      <c r="K14" s="58">
        <v>0</v>
      </c>
      <c r="L14" s="22">
        <v>0</v>
      </c>
      <c r="M14" s="58">
        <f t="shared" si="4"/>
        <v>0</v>
      </c>
      <c r="N14" s="58">
        <v>0</v>
      </c>
      <c r="O14" s="22">
        <v>0</v>
      </c>
      <c r="P14" s="23">
        <f t="shared" si="5"/>
        <v>0</v>
      </c>
      <c r="Q14" s="58">
        <f t="shared" si="6"/>
        <v>0</v>
      </c>
      <c r="R14" s="58">
        <v>0</v>
      </c>
      <c r="S14" s="22">
        <v>0</v>
      </c>
      <c r="T14" s="58">
        <f t="shared" si="7"/>
        <v>0</v>
      </c>
      <c r="U14" s="58">
        <v>0</v>
      </c>
      <c r="V14" s="58">
        <v>0</v>
      </c>
      <c r="W14" s="58">
        <f t="shared" si="8"/>
        <v>0</v>
      </c>
      <c r="X14" s="58">
        <v>0</v>
      </c>
      <c r="Y14" s="22">
        <v>0</v>
      </c>
      <c r="Z14" s="23">
        <f t="shared" si="9"/>
        <v>0</v>
      </c>
      <c r="AA14" s="58">
        <f t="shared" si="10"/>
        <v>0</v>
      </c>
      <c r="AB14" s="58"/>
      <c r="AC14" s="22"/>
      <c r="AD14" s="58">
        <f t="shared" si="11"/>
        <v>0</v>
      </c>
      <c r="AE14" s="58">
        <v>0</v>
      </c>
      <c r="AF14" s="22">
        <v>0</v>
      </c>
      <c r="AG14" s="58">
        <f t="shared" si="12"/>
        <v>0</v>
      </c>
      <c r="AH14" s="58">
        <v>0</v>
      </c>
      <c r="AI14" s="22">
        <v>0</v>
      </c>
      <c r="AJ14" s="58">
        <f t="shared" si="13"/>
        <v>0</v>
      </c>
      <c r="AK14" s="58">
        <v>0</v>
      </c>
      <c r="AL14" s="22">
        <v>0</v>
      </c>
      <c r="AM14" s="58">
        <f t="shared" si="14"/>
        <v>0</v>
      </c>
      <c r="AN14" s="58">
        <v>0</v>
      </c>
      <c r="AO14" s="22">
        <v>0</v>
      </c>
    </row>
    <row r="15" spans="1:41" ht="19.5" customHeight="1">
      <c r="A15" s="121" t="s">
        <v>285</v>
      </c>
      <c r="B15" s="121" t="s">
        <v>288</v>
      </c>
      <c r="C15" s="121" t="s">
        <v>280</v>
      </c>
      <c r="D15" s="132" t="s">
        <v>127</v>
      </c>
      <c r="E15" s="58">
        <f t="shared" si="0"/>
        <v>2.24</v>
      </c>
      <c r="F15" s="58">
        <f t="shared" si="1"/>
        <v>2.24</v>
      </c>
      <c r="G15" s="58">
        <f t="shared" si="2"/>
        <v>2.24</v>
      </c>
      <c r="H15" s="58">
        <v>2.24</v>
      </c>
      <c r="I15" s="22"/>
      <c r="J15" s="58">
        <f t="shared" si="3"/>
        <v>0</v>
      </c>
      <c r="K15" s="58">
        <v>0</v>
      </c>
      <c r="L15" s="22">
        <v>0</v>
      </c>
      <c r="M15" s="58">
        <f t="shared" si="4"/>
        <v>0</v>
      </c>
      <c r="N15" s="58">
        <v>0</v>
      </c>
      <c r="O15" s="22">
        <v>0</v>
      </c>
      <c r="P15" s="23">
        <f t="shared" si="5"/>
        <v>0</v>
      </c>
      <c r="Q15" s="58">
        <f t="shared" si="6"/>
        <v>0</v>
      </c>
      <c r="R15" s="58">
        <v>0</v>
      </c>
      <c r="S15" s="22">
        <v>0</v>
      </c>
      <c r="T15" s="58">
        <f t="shared" si="7"/>
        <v>0</v>
      </c>
      <c r="U15" s="58">
        <v>0</v>
      </c>
      <c r="V15" s="58">
        <v>0</v>
      </c>
      <c r="W15" s="58">
        <f t="shared" si="8"/>
        <v>0</v>
      </c>
      <c r="X15" s="58">
        <v>0</v>
      </c>
      <c r="Y15" s="22">
        <v>0</v>
      </c>
      <c r="Z15" s="23">
        <f t="shared" si="9"/>
        <v>0</v>
      </c>
      <c r="AA15" s="58">
        <f t="shared" si="10"/>
        <v>0</v>
      </c>
      <c r="AB15" s="58"/>
      <c r="AC15" s="22"/>
      <c r="AD15" s="58">
        <f t="shared" si="11"/>
        <v>0</v>
      </c>
      <c r="AE15" s="58">
        <v>0</v>
      </c>
      <c r="AF15" s="22">
        <v>0</v>
      </c>
      <c r="AG15" s="58">
        <f t="shared" si="12"/>
        <v>0</v>
      </c>
      <c r="AH15" s="58">
        <v>0</v>
      </c>
      <c r="AI15" s="22">
        <v>0</v>
      </c>
      <c r="AJ15" s="58">
        <f t="shared" si="13"/>
        <v>0</v>
      </c>
      <c r="AK15" s="58">
        <v>0</v>
      </c>
      <c r="AL15" s="22">
        <v>0</v>
      </c>
      <c r="AM15" s="58">
        <f t="shared" si="14"/>
        <v>0</v>
      </c>
      <c r="AN15" s="58">
        <v>0</v>
      </c>
      <c r="AO15" s="22">
        <v>0</v>
      </c>
    </row>
    <row r="16" spans="1:41" ht="19.5" customHeight="1">
      <c r="A16" s="121" t="s">
        <v>285</v>
      </c>
      <c r="B16" s="121" t="s">
        <v>289</v>
      </c>
      <c r="C16" s="121" t="s">
        <v>280</v>
      </c>
      <c r="D16" s="130" t="s">
        <v>135</v>
      </c>
      <c r="E16" s="58">
        <f t="shared" si="0"/>
        <v>6</v>
      </c>
      <c r="F16" s="58">
        <f t="shared" si="1"/>
        <v>6</v>
      </c>
      <c r="G16" s="58">
        <f t="shared" si="2"/>
        <v>6</v>
      </c>
      <c r="H16" s="58">
        <v>6</v>
      </c>
      <c r="I16" s="22"/>
      <c r="J16" s="58">
        <f t="shared" si="3"/>
        <v>0</v>
      </c>
      <c r="K16" s="58">
        <v>0</v>
      </c>
      <c r="L16" s="22">
        <v>0</v>
      </c>
      <c r="M16" s="58">
        <f t="shared" si="4"/>
        <v>0</v>
      </c>
      <c r="N16" s="58">
        <v>0</v>
      </c>
      <c r="O16" s="22">
        <v>0</v>
      </c>
      <c r="P16" s="23">
        <f t="shared" si="5"/>
        <v>0</v>
      </c>
      <c r="Q16" s="58">
        <f t="shared" si="6"/>
        <v>0</v>
      </c>
      <c r="R16" s="58">
        <v>0</v>
      </c>
      <c r="S16" s="22">
        <v>0</v>
      </c>
      <c r="T16" s="58">
        <f t="shared" si="7"/>
        <v>0</v>
      </c>
      <c r="U16" s="58">
        <v>0</v>
      </c>
      <c r="V16" s="58">
        <v>0</v>
      </c>
      <c r="W16" s="58">
        <f t="shared" si="8"/>
        <v>0</v>
      </c>
      <c r="X16" s="58">
        <v>0</v>
      </c>
      <c r="Y16" s="22">
        <v>0</v>
      </c>
      <c r="Z16" s="23">
        <f t="shared" si="9"/>
        <v>0</v>
      </c>
      <c r="AA16" s="58">
        <f t="shared" si="10"/>
        <v>0</v>
      </c>
      <c r="AB16" s="58"/>
      <c r="AC16" s="22"/>
      <c r="AD16" s="58">
        <f t="shared" si="11"/>
        <v>0</v>
      </c>
      <c r="AE16" s="58">
        <v>0</v>
      </c>
      <c r="AF16" s="22">
        <v>0</v>
      </c>
      <c r="AG16" s="58">
        <f t="shared" si="12"/>
        <v>0</v>
      </c>
      <c r="AH16" s="58">
        <v>0</v>
      </c>
      <c r="AI16" s="22">
        <v>0</v>
      </c>
      <c r="AJ16" s="58">
        <f t="shared" si="13"/>
        <v>0</v>
      </c>
      <c r="AK16" s="58">
        <v>0</v>
      </c>
      <c r="AL16" s="22">
        <v>0</v>
      </c>
      <c r="AM16" s="58">
        <f t="shared" si="14"/>
        <v>0</v>
      </c>
      <c r="AN16" s="58">
        <v>0</v>
      </c>
      <c r="AO16" s="22">
        <v>0</v>
      </c>
    </row>
    <row r="17" spans="1:41" ht="19.5" customHeight="1">
      <c r="A17" s="121" t="s">
        <v>285</v>
      </c>
      <c r="B17" s="121" t="s">
        <v>283</v>
      </c>
      <c r="C17" s="121" t="s">
        <v>280</v>
      </c>
      <c r="D17" s="132" t="s">
        <v>138</v>
      </c>
      <c r="E17" s="58">
        <f t="shared" si="0"/>
        <v>94.76</v>
      </c>
      <c r="F17" s="58">
        <f t="shared" si="1"/>
        <v>94.76</v>
      </c>
      <c r="G17" s="58">
        <f t="shared" si="2"/>
        <v>94.76</v>
      </c>
      <c r="H17" s="58">
        <v>0.76</v>
      </c>
      <c r="I17" s="22">
        <v>94</v>
      </c>
      <c r="J17" s="58">
        <f t="shared" si="3"/>
        <v>0</v>
      </c>
      <c r="K17" s="58">
        <v>0</v>
      </c>
      <c r="L17" s="22">
        <v>0</v>
      </c>
      <c r="M17" s="58">
        <f t="shared" si="4"/>
        <v>0</v>
      </c>
      <c r="N17" s="58">
        <v>0</v>
      </c>
      <c r="O17" s="22">
        <v>0</v>
      </c>
      <c r="P17" s="23">
        <f t="shared" si="5"/>
        <v>0</v>
      </c>
      <c r="Q17" s="58">
        <f t="shared" si="6"/>
        <v>0</v>
      </c>
      <c r="R17" s="58">
        <v>0</v>
      </c>
      <c r="S17" s="22">
        <v>0</v>
      </c>
      <c r="T17" s="58">
        <f t="shared" si="7"/>
        <v>0</v>
      </c>
      <c r="U17" s="58">
        <v>0</v>
      </c>
      <c r="V17" s="58">
        <v>0</v>
      </c>
      <c r="W17" s="58">
        <f t="shared" si="8"/>
        <v>0</v>
      </c>
      <c r="X17" s="58">
        <v>0</v>
      </c>
      <c r="Y17" s="22">
        <v>0</v>
      </c>
      <c r="Z17" s="23">
        <f t="shared" si="9"/>
        <v>0</v>
      </c>
      <c r="AA17" s="58">
        <f t="shared" si="10"/>
        <v>0</v>
      </c>
      <c r="AB17" s="58"/>
      <c r="AC17" s="22"/>
      <c r="AD17" s="58">
        <f t="shared" si="11"/>
        <v>0</v>
      </c>
      <c r="AE17" s="58">
        <v>0</v>
      </c>
      <c r="AF17" s="22">
        <v>0</v>
      </c>
      <c r="AG17" s="58">
        <f t="shared" si="12"/>
        <v>0</v>
      </c>
      <c r="AH17" s="58">
        <v>0</v>
      </c>
      <c r="AI17" s="22">
        <v>0</v>
      </c>
      <c r="AJ17" s="58">
        <f t="shared" si="13"/>
        <v>0</v>
      </c>
      <c r="AK17" s="58">
        <v>0</v>
      </c>
      <c r="AL17" s="22">
        <v>0</v>
      </c>
      <c r="AM17" s="58">
        <f t="shared" si="14"/>
        <v>0</v>
      </c>
      <c r="AN17" s="58">
        <v>0</v>
      </c>
      <c r="AO17" s="22">
        <v>0</v>
      </c>
    </row>
    <row r="18" spans="1:41" ht="19.5" customHeight="1">
      <c r="A18" s="121" t="s">
        <v>290</v>
      </c>
      <c r="B18" s="121" t="s">
        <v>275</v>
      </c>
      <c r="C18" s="121" t="s">
        <v>280</v>
      </c>
      <c r="D18" s="133" t="s">
        <v>88</v>
      </c>
      <c r="E18" s="58">
        <f t="shared" si="0"/>
        <v>130.39</v>
      </c>
      <c r="F18" s="58">
        <f t="shared" si="1"/>
        <v>130.39</v>
      </c>
      <c r="G18" s="58">
        <f t="shared" si="2"/>
        <v>130.39</v>
      </c>
      <c r="H18" s="58">
        <v>130.39</v>
      </c>
      <c r="I18" s="22"/>
      <c r="J18" s="58">
        <f t="shared" si="3"/>
        <v>0</v>
      </c>
      <c r="K18" s="58">
        <v>0</v>
      </c>
      <c r="L18" s="22">
        <v>0</v>
      </c>
      <c r="M18" s="58">
        <f t="shared" si="4"/>
        <v>0</v>
      </c>
      <c r="N18" s="58">
        <v>0</v>
      </c>
      <c r="O18" s="22">
        <v>0</v>
      </c>
      <c r="P18" s="23">
        <f t="shared" si="5"/>
        <v>0</v>
      </c>
      <c r="Q18" s="58">
        <f t="shared" si="6"/>
        <v>0</v>
      </c>
      <c r="R18" s="58">
        <v>0</v>
      </c>
      <c r="S18" s="22">
        <v>0</v>
      </c>
      <c r="T18" s="58">
        <f t="shared" si="7"/>
        <v>0</v>
      </c>
      <c r="U18" s="58">
        <v>0</v>
      </c>
      <c r="V18" s="58">
        <v>0</v>
      </c>
      <c r="W18" s="58">
        <f t="shared" si="8"/>
        <v>0</v>
      </c>
      <c r="X18" s="58">
        <v>0</v>
      </c>
      <c r="Y18" s="22">
        <v>0</v>
      </c>
      <c r="Z18" s="23">
        <f t="shared" si="9"/>
        <v>0</v>
      </c>
      <c r="AA18" s="58">
        <f t="shared" si="10"/>
        <v>0</v>
      </c>
      <c r="AB18" s="58"/>
      <c r="AC18" s="22"/>
      <c r="AD18" s="58">
        <f t="shared" si="11"/>
        <v>0</v>
      </c>
      <c r="AE18" s="58">
        <v>0</v>
      </c>
      <c r="AF18" s="22">
        <v>0</v>
      </c>
      <c r="AG18" s="58">
        <f t="shared" si="12"/>
        <v>0</v>
      </c>
      <c r="AH18" s="58">
        <v>0</v>
      </c>
      <c r="AI18" s="22">
        <v>0</v>
      </c>
      <c r="AJ18" s="58">
        <f t="shared" si="13"/>
        <v>0</v>
      </c>
      <c r="AK18" s="58">
        <v>0</v>
      </c>
      <c r="AL18" s="22">
        <v>0</v>
      </c>
      <c r="AM18" s="58">
        <f t="shared" si="14"/>
        <v>0</v>
      </c>
      <c r="AN18" s="58">
        <v>0</v>
      </c>
      <c r="AO18" s="22">
        <v>0</v>
      </c>
    </row>
    <row r="19" spans="1:41" ht="19.5" customHeight="1">
      <c r="A19" s="121" t="s">
        <v>290</v>
      </c>
      <c r="B19" s="121" t="s">
        <v>278</v>
      </c>
      <c r="C19" s="121" t="s">
        <v>280</v>
      </c>
      <c r="D19" s="130" t="s">
        <v>291</v>
      </c>
      <c r="E19" s="58">
        <f t="shared" si="0"/>
        <v>23.52</v>
      </c>
      <c r="F19" s="58">
        <f t="shared" si="1"/>
        <v>23.52</v>
      </c>
      <c r="G19" s="58">
        <v>23.52</v>
      </c>
      <c r="H19" s="58">
        <v>23.52</v>
      </c>
      <c r="I19" s="22"/>
      <c r="J19" s="58">
        <f t="shared" si="3"/>
        <v>0</v>
      </c>
      <c r="K19" s="58">
        <v>0</v>
      </c>
      <c r="L19" s="22">
        <v>0</v>
      </c>
      <c r="M19" s="58">
        <f t="shared" si="4"/>
        <v>0</v>
      </c>
      <c r="N19" s="58">
        <v>0</v>
      </c>
      <c r="O19" s="22">
        <v>0</v>
      </c>
      <c r="P19" s="23">
        <f t="shared" si="5"/>
        <v>0</v>
      </c>
      <c r="Q19" s="58">
        <f t="shared" si="6"/>
        <v>0</v>
      </c>
      <c r="R19" s="58">
        <v>0</v>
      </c>
      <c r="S19" s="22">
        <v>0</v>
      </c>
      <c r="T19" s="58">
        <f t="shared" si="7"/>
        <v>0</v>
      </c>
      <c r="U19" s="58">
        <v>0</v>
      </c>
      <c r="V19" s="58">
        <v>0</v>
      </c>
      <c r="W19" s="58">
        <f t="shared" si="8"/>
        <v>0</v>
      </c>
      <c r="X19" s="58">
        <v>0</v>
      </c>
      <c r="Y19" s="22">
        <v>0</v>
      </c>
      <c r="Z19" s="23">
        <f t="shared" si="9"/>
        <v>0</v>
      </c>
      <c r="AA19" s="58">
        <f t="shared" si="10"/>
        <v>0</v>
      </c>
      <c r="AB19" s="58"/>
      <c r="AC19" s="22"/>
      <c r="AD19" s="58">
        <f t="shared" si="11"/>
        <v>0</v>
      </c>
      <c r="AE19" s="58">
        <v>0</v>
      </c>
      <c r="AF19" s="22">
        <v>0</v>
      </c>
      <c r="AG19" s="58">
        <f t="shared" si="12"/>
        <v>0</v>
      </c>
      <c r="AH19" s="58">
        <v>0</v>
      </c>
      <c r="AI19" s="22">
        <v>0</v>
      </c>
      <c r="AJ19" s="58">
        <f t="shared" si="13"/>
        <v>0</v>
      </c>
      <c r="AK19" s="58">
        <v>0</v>
      </c>
      <c r="AL19" s="22">
        <v>0</v>
      </c>
      <c r="AM19" s="58">
        <f t="shared" si="14"/>
        <v>0</v>
      </c>
      <c r="AN19" s="58">
        <v>0</v>
      </c>
      <c r="AO19" s="22">
        <v>0</v>
      </c>
    </row>
    <row r="20" spans="1:41" ht="19.5" customHeight="1">
      <c r="A20" s="121" t="s">
        <v>292</v>
      </c>
      <c r="B20" s="121" t="s">
        <v>275</v>
      </c>
      <c r="C20" s="121" t="s">
        <v>280</v>
      </c>
      <c r="D20" s="130" t="s">
        <v>293</v>
      </c>
      <c r="E20" s="58">
        <f t="shared" si="0"/>
        <v>371.91999999999996</v>
      </c>
      <c r="F20" s="58">
        <f t="shared" si="1"/>
        <v>371.91999999999996</v>
      </c>
      <c r="G20" s="58">
        <f t="shared" si="2"/>
        <v>371.91999999999996</v>
      </c>
      <c r="H20" s="58">
        <v>262.83</v>
      </c>
      <c r="I20" s="22">
        <v>109.09</v>
      </c>
      <c r="J20" s="58">
        <f t="shared" si="3"/>
        <v>0</v>
      </c>
      <c r="K20" s="58">
        <v>0</v>
      </c>
      <c r="L20" s="22">
        <v>0</v>
      </c>
      <c r="M20" s="58">
        <f t="shared" si="4"/>
        <v>0</v>
      </c>
      <c r="N20" s="58">
        <v>0</v>
      </c>
      <c r="O20" s="22">
        <v>0</v>
      </c>
      <c r="P20" s="23">
        <f t="shared" si="5"/>
        <v>0</v>
      </c>
      <c r="Q20" s="58">
        <f t="shared" si="6"/>
        <v>0</v>
      </c>
      <c r="R20" s="58">
        <v>0</v>
      </c>
      <c r="S20" s="22">
        <v>0</v>
      </c>
      <c r="T20" s="58">
        <f t="shared" si="7"/>
        <v>0</v>
      </c>
      <c r="U20" s="58">
        <v>0</v>
      </c>
      <c r="V20" s="58">
        <v>0</v>
      </c>
      <c r="W20" s="58">
        <f t="shared" si="8"/>
        <v>0</v>
      </c>
      <c r="X20" s="58">
        <v>0</v>
      </c>
      <c r="Y20" s="22">
        <v>0</v>
      </c>
      <c r="Z20" s="23">
        <f t="shared" si="9"/>
        <v>0</v>
      </c>
      <c r="AA20" s="58">
        <f t="shared" si="10"/>
        <v>0</v>
      </c>
      <c r="AB20" s="58"/>
      <c r="AC20" s="22"/>
      <c r="AD20" s="58">
        <f t="shared" si="11"/>
        <v>0</v>
      </c>
      <c r="AE20" s="58">
        <v>0</v>
      </c>
      <c r="AF20" s="22">
        <v>0</v>
      </c>
      <c r="AG20" s="58">
        <f t="shared" si="12"/>
        <v>0</v>
      </c>
      <c r="AH20" s="58">
        <v>0</v>
      </c>
      <c r="AI20" s="22">
        <v>0</v>
      </c>
      <c r="AJ20" s="58">
        <f t="shared" si="13"/>
        <v>0</v>
      </c>
      <c r="AK20" s="58">
        <v>0</v>
      </c>
      <c r="AL20" s="22">
        <v>0</v>
      </c>
      <c r="AM20" s="58">
        <f t="shared" si="14"/>
        <v>0</v>
      </c>
      <c r="AN20" s="58">
        <v>0</v>
      </c>
      <c r="AO20" s="22">
        <v>0</v>
      </c>
    </row>
    <row r="21" spans="1:41" ht="12">
      <c r="A21" s="121" t="s">
        <v>292</v>
      </c>
      <c r="B21" s="121" t="s">
        <v>294</v>
      </c>
      <c r="C21" s="121" t="s">
        <v>280</v>
      </c>
      <c r="D21" s="130" t="s">
        <v>295</v>
      </c>
      <c r="E21" s="58">
        <f>SUM(F21,P21,Z21)</f>
        <v>6.72</v>
      </c>
      <c r="F21" s="58">
        <f>SUM(G21,J21,M21)</f>
        <v>6.72</v>
      </c>
      <c r="G21" s="58">
        <f>SUM(H21:I21)</f>
        <v>6.72</v>
      </c>
      <c r="H21" s="58">
        <v>6.72</v>
      </c>
      <c r="I21" s="22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</row>
  </sheetData>
  <sheetProtection/>
  <mergeCells count="23">
    <mergeCell ref="J5:L5"/>
    <mergeCell ref="M5:O5"/>
    <mergeCell ref="Q5:S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</mergeCells>
  <printOptions horizontalCentered="1"/>
  <pageMargins left="0.39" right="0.39" top="1" bottom="1" header="0.51" footer="0.51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2"/>
  <sheetViews>
    <sheetView showZeros="0" zoomScale="70" zoomScaleNormal="70" zoomScalePageLayoutView="0" workbookViewId="0" topLeftCell="A1">
      <selection activeCell="J13" sqref="J13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39.50390625" style="1" customWidth="1"/>
    <col min="5" max="5" width="11.25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customWidth="1"/>
    <col min="114" max="16384" width="7.00390625" style="1" customWidth="1"/>
  </cols>
  <sheetData>
    <row r="1" spans="1:113" ht="19.5" customHeight="1">
      <c r="A1" s="39"/>
      <c r="B1" s="65"/>
      <c r="C1" s="65"/>
      <c r="D1" s="65"/>
      <c r="DI1" s="5" t="s">
        <v>86</v>
      </c>
    </row>
    <row r="2" spans="1:113" ht="19.5" customHeight="1">
      <c r="A2" s="161" t="s">
        <v>87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</row>
    <row r="3" spans="1:113" ht="19.5" customHeight="1">
      <c r="A3" s="127" t="s">
        <v>220</v>
      </c>
      <c r="B3" s="6"/>
      <c r="C3" s="6"/>
      <c r="D3" s="6"/>
      <c r="F3" s="67"/>
      <c r="DI3" s="71" t="s">
        <v>5</v>
      </c>
    </row>
    <row r="4" spans="1:113" ht="19.5" customHeight="1">
      <c r="A4" s="202" t="s">
        <v>30</v>
      </c>
      <c r="B4" s="203"/>
      <c r="C4" s="203"/>
      <c r="D4" s="204"/>
      <c r="E4" s="169" t="s">
        <v>31</v>
      </c>
      <c r="F4" s="191" t="s">
        <v>88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3"/>
      <c r="T4" s="191" t="s">
        <v>89</v>
      </c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3"/>
      <c r="AV4" s="191" t="s">
        <v>90</v>
      </c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3"/>
      <c r="BH4" s="191" t="s">
        <v>91</v>
      </c>
      <c r="BI4" s="192"/>
      <c r="BJ4" s="192"/>
      <c r="BK4" s="192"/>
      <c r="BL4" s="193"/>
      <c r="BM4" s="191" t="s">
        <v>92</v>
      </c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3"/>
      <c r="BZ4" s="191" t="s">
        <v>93</v>
      </c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3"/>
      <c r="CR4" s="199" t="s">
        <v>94</v>
      </c>
      <c r="CS4" s="200"/>
      <c r="CT4" s="201"/>
      <c r="CU4" s="199" t="s">
        <v>95</v>
      </c>
      <c r="CV4" s="200"/>
      <c r="CW4" s="200"/>
      <c r="CX4" s="200"/>
      <c r="CY4" s="200"/>
      <c r="CZ4" s="201"/>
      <c r="DA4" s="199" t="s">
        <v>96</v>
      </c>
      <c r="DB4" s="200"/>
      <c r="DC4" s="201"/>
      <c r="DD4" s="191" t="s">
        <v>97</v>
      </c>
      <c r="DE4" s="192"/>
      <c r="DF4" s="192"/>
      <c r="DG4" s="192"/>
      <c r="DH4" s="192"/>
      <c r="DI4" s="193"/>
    </row>
    <row r="5" spans="1:113" ht="19.5" customHeight="1">
      <c r="A5" s="188" t="s">
        <v>41</v>
      </c>
      <c r="B5" s="189"/>
      <c r="C5" s="190"/>
      <c r="D5" s="169" t="s">
        <v>98</v>
      </c>
      <c r="E5" s="162"/>
      <c r="F5" s="196" t="s">
        <v>46</v>
      </c>
      <c r="G5" s="196" t="s">
        <v>99</v>
      </c>
      <c r="H5" s="196" t="s">
        <v>100</v>
      </c>
      <c r="I5" s="196" t="s">
        <v>101</v>
      </c>
      <c r="J5" s="196" t="s">
        <v>102</v>
      </c>
      <c r="K5" s="196" t="s">
        <v>103</v>
      </c>
      <c r="L5" s="196" t="s">
        <v>104</v>
      </c>
      <c r="M5" s="196" t="s">
        <v>105</v>
      </c>
      <c r="N5" s="196" t="s">
        <v>106</v>
      </c>
      <c r="O5" s="196" t="s">
        <v>107</v>
      </c>
      <c r="P5" s="196" t="s">
        <v>108</v>
      </c>
      <c r="Q5" s="196" t="s">
        <v>109</v>
      </c>
      <c r="R5" s="196" t="s">
        <v>110</v>
      </c>
      <c r="S5" s="196" t="s">
        <v>111</v>
      </c>
      <c r="T5" s="196" t="s">
        <v>46</v>
      </c>
      <c r="U5" s="196" t="s">
        <v>112</v>
      </c>
      <c r="V5" s="196" t="s">
        <v>113</v>
      </c>
      <c r="W5" s="196" t="s">
        <v>114</v>
      </c>
      <c r="X5" s="196" t="s">
        <v>115</v>
      </c>
      <c r="Y5" s="196" t="s">
        <v>116</v>
      </c>
      <c r="Z5" s="196" t="s">
        <v>117</v>
      </c>
      <c r="AA5" s="196" t="s">
        <v>118</v>
      </c>
      <c r="AB5" s="196" t="s">
        <v>119</v>
      </c>
      <c r="AC5" s="196" t="s">
        <v>120</v>
      </c>
      <c r="AD5" s="196" t="s">
        <v>121</v>
      </c>
      <c r="AE5" s="196" t="s">
        <v>122</v>
      </c>
      <c r="AF5" s="196" t="s">
        <v>123</v>
      </c>
      <c r="AG5" s="196" t="s">
        <v>124</v>
      </c>
      <c r="AH5" s="196" t="s">
        <v>125</v>
      </c>
      <c r="AI5" s="196" t="s">
        <v>126</v>
      </c>
      <c r="AJ5" s="196" t="s">
        <v>127</v>
      </c>
      <c r="AK5" s="196" t="s">
        <v>128</v>
      </c>
      <c r="AL5" s="196" t="s">
        <v>129</v>
      </c>
      <c r="AM5" s="196" t="s">
        <v>130</v>
      </c>
      <c r="AN5" s="196" t="s">
        <v>131</v>
      </c>
      <c r="AO5" s="196" t="s">
        <v>132</v>
      </c>
      <c r="AP5" s="196" t="s">
        <v>133</v>
      </c>
      <c r="AQ5" s="196" t="s">
        <v>134</v>
      </c>
      <c r="AR5" s="196" t="s">
        <v>135</v>
      </c>
      <c r="AS5" s="196" t="s">
        <v>136</v>
      </c>
      <c r="AT5" s="196" t="s">
        <v>137</v>
      </c>
      <c r="AU5" s="196" t="s">
        <v>138</v>
      </c>
      <c r="AV5" s="196" t="s">
        <v>46</v>
      </c>
      <c r="AW5" s="196" t="s">
        <v>139</v>
      </c>
      <c r="AX5" s="196" t="s">
        <v>140</v>
      </c>
      <c r="AY5" s="196" t="s">
        <v>141</v>
      </c>
      <c r="AZ5" s="196" t="s">
        <v>142</v>
      </c>
      <c r="BA5" s="196" t="s">
        <v>143</v>
      </c>
      <c r="BB5" s="196" t="s">
        <v>144</v>
      </c>
      <c r="BC5" s="196" t="s">
        <v>145</v>
      </c>
      <c r="BD5" s="196" t="s">
        <v>146</v>
      </c>
      <c r="BE5" s="196" t="s">
        <v>147</v>
      </c>
      <c r="BF5" s="196" t="s">
        <v>148</v>
      </c>
      <c r="BG5" s="181" t="s">
        <v>149</v>
      </c>
      <c r="BH5" s="181" t="s">
        <v>46</v>
      </c>
      <c r="BI5" s="181" t="s">
        <v>150</v>
      </c>
      <c r="BJ5" s="181" t="s">
        <v>151</v>
      </c>
      <c r="BK5" s="181" t="s">
        <v>152</v>
      </c>
      <c r="BL5" s="181" t="s">
        <v>153</v>
      </c>
      <c r="BM5" s="196" t="s">
        <v>46</v>
      </c>
      <c r="BN5" s="196" t="s">
        <v>154</v>
      </c>
      <c r="BO5" s="196" t="s">
        <v>155</v>
      </c>
      <c r="BP5" s="196" t="s">
        <v>156</v>
      </c>
      <c r="BQ5" s="196" t="s">
        <v>157</v>
      </c>
      <c r="BR5" s="196" t="s">
        <v>158</v>
      </c>
      <c r="BS5" s="196" t="s">
        <v>159</v>
      </c>
      <c r="BT5" s="196" t="s">
        <v>160</v>
      </c>
      <c r="BU5" s="196" t="s">
        <v>161</v>
      </c>
      <c r="BV5" s="196" t="s">
        <v>162</v>
      </c>
      <c r="BW5" s="197" t="s">
        <v>163</v>
      </c>
      <c r="BX5" s="197" t="s">
        <v>164</v>
      </c>
      <c r="BY5" s="196" t="s">
        <v>165</v>
      </c>
      <c r="BZ5" s="196" t="s">
        <v>46</v>
      </c>
      <c r="CA5" s="196" t="s">
        <v>154</v>
      </c>
      <c r="CB5" s="196" t="s">
        <v>155</v>
      </c>
      <c r="CC5" s="196" t="s">
        <v>156</v>
      </c>
      <c r="CD5" s="196" t="s">
        <v>157</v>
      </c>
      <c r="CE5" s="196" t="s">
        <v>158</v>
      </c>
      <c r="CF5" s="196" t="s">
        <v>159</v>
      </c>
      <c r="CG5" s="196" t="s">
        <v>160</v>
      </c>
      <c r="CH5" s="196" t="s">
        <v>166</v>
      </c>
      <c r="CI5" s="196" t="s">
        <v>167</v>
      </c>
      <c r="CJ5" s="196" t="s">
        <v>168</v>
      </c>
      <c r="CK5" s="196" t="s">
        <v>169</v>
      </c>
      <c r="CL5" s="196" t="s">
        <v>161</v>
      </c>
      <c r="CM5" s="196" t="s">
        <v>162</v>
      </c>
      <c r="CN5" s="196" t="s">
        <v>170</v>
      </c>
      <c r="CO5" s="197" t="s">
        <v>163</v>
      </c>
      <c r="CP5" s="197" t="s">
        <v>164</v>
      </c>
      <c r="CQ5" s="196" t="s">
        <v>171</v>
      </c>
      <c r="CR5" s="197" t="s">
        <v>46</v>
      </c>
      <c r="CS5" s="197" t="s">
        <v>172</v>
      </c>
      <c r="CT5" s="196" t="s">
        <v>173</v>
      </c>
      <c r="CU5" s="197" t="s">
        <v>46</v>
      </c>
      <c r="CV5" s="197" t="s">
        <v>172</v>
      </c>
      <c r="CW5" s="196" t="s">
        <v>174</v>
      </c>
      <c r="CX5" s="197" t="s">
        <v>175</v>
      </c>
      <c r="CY5" s="197" t="s">
        <v>176</v>
      </c>
      <c r="CZ5" s="181" t="s">
        <v>173</v>
      </c>
      <c r="DA5" s="197" t="s">
        <v>46</v>
      </c>
      <c r="DB5" s="197" t="s">
        <v>96</v>
      </c>
      <c r="DC5" s="197" t="s">
        <v>177</v>
      </c>
      <c r="DD5" s="196" t="s">
        <v>46</v>
      </c>
      <c r="DE5" s="196" t="s">
        <v>178</v>
      </c>
      <c r="DF5" s="196" t="s">
        <v>179</v>
      </c>
      <c r="DG5" s="196" t="s">
        <v>177</v>
      </c>
      <c r="DH5" s="196" t="s">
        <v>180</v>
      </c>
      <c r="DI5" s="196" t="s">
        <v>97</v>
      </c>
    </row>
    <row r="6" spans="1:113" ht="30.75" customHeight="1">
      <c r="A6" s="62" t="s">
        <v>51</v>
      </c>
      <c r="B6" s="68" t="s">
        <v>52</v>
      </c>
      <c r="C6" s="63" t="s">
        <v>53</v>
      </c>
      <c r="D6" s="170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70"/>
      <c r="BH6" s="170"/>
      <c r="BI6" s="170"/>
      <c r="BJ6" s="170"/>
      <c r="BK6" s="170"/>
      <c r="BL6" s="170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98"/>
      <c r="BX6" s="198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98"/>
      <c r="CP6" s="198"/>
      <c r="CQ6" s="163"/>
      <c r="CR6" s="198"/>
      <c r="CS6" s="198"/>
      <c r="CT6" s="163"/>
      <c r="CU6" s="198"/>
      <c r="CV6" s="198"/>
      <c r="CW6" s="163"/>
      <c r="CX6" s="198"/>
      <c r="CY6" s="198"/>
      <c r="CZ6" s="170"/>
      <c r="DA6" s="198"/>
      <c r="DB6" s="198"/>
      <c r="DC6" s="198"/>
      <c r="DD6" s="163"/>
      <c r="DE6" s="163"/>
      <c r="DF6" s="163"/>
      <c r="DG6" s="163"/>
      <c r="DH6" s="163"/>
      <c r="DI6" s="163"/>
    </row>
    <row r="7" spans="1:113" ht="19.5" customHeight="1">
      <c r="A7" s="45" t="s">
        <v>85</v>
      </c>
      <c r="B7" s="45" t="s">
        <v>85</v>
      </c>
      <c r="C7" s="45" t="s">
        <v>85</v>
      </c>
      <c r="D7" s="45" t="s">
        <v>31</v>
      </c>
      <c r="E7" s="69">
        <f aca="true" t="shared" si="0" ref="E7:E32">SUM(F7,T7,AV7,BH7,BM7,BZ7,CR7,CU7,DA7,DD7)</f>
        <v>963.6600000000001</v>
      </c>
      <c r="F7" s="69">
        <f aca="true" t="shared" si="1" ref="F7:AU7">SUM(F8:F32)</f>
        <v>391.27</v>
      </c>
      <c r="G7" s="69">
        <f t="shared" si="1"/>
        <v>152.29</v>
      </c>
      <c r="H7" s="69">
        <f t="shared" si="1"/>
        <v>91.17</v>
      </c>
      <c r="I7" s="69">
        <f t="shared" si="1"/>
        <v>0</v>
      </c>
      <c r="J7" s="69">
        <f t="shared" si="1"/>
        <v>0</v>
      </c>
      <c r="K7" s="69">
        <f t="shared" si="1"/>
        <v>33.019999999999996</v>
      </c>
      <c r="L7" s="69">
        <f t="shared" si="1"/>
        <v>56.55</v>
      </c>
      <c r="M7" s="69">
        <f t="shared" si="1"/>
        <v>0</v>
      </c>
      <c r="N7" s="69">
        <f t="shared" si="1"/>
        <v>19.43</v>
      </c>
      <c r="O7" s="69">
        <f t="shared" si="1"/>
        <v>0</v>
      </c>
      <c r="P7" s="69">
        <f t="shared" si="1"/>
        <v>2.41</v>
      </c>
      <c r="Q7" s="69">
        <f t="shared" si="1"/>
        <v>32.4</v>
      </c>
      <c r="R7" s="69">
        <f t="shared" si="1"/>
        <v>0</v>
      </c>
      <c r="S7" s="69">
        <f t="shared" si="1"/>
        <v>4</v>
      </c>
      <c r="T7" s="69">
        <f t="shared" si="1"/>
        <v>193.75</v>
      </c>
      <c r="U7" s="69">
        <f t="shared" si="1"/>
        <v>41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0.46</v>
      </c>
      <c r="Z7" s="69">
        <f t="shared" si="1"/>
        <v>3.2199999999999998</v>
      </c>
      <c r="AA7" s="69">
        <f t="shared" si="1"/>
        <v>1.92</v>
      </c>
      <c r="AB7" s="69">
        <f t="shared" si="1"/>
        <v>0</v>
      </c>
      <c r="AC7" s="69">
        <f t="shared" si="1"/>
        <v>2.3</v>
      </c>
      <c r="AD7" s="69">
        <f t="shared" si="1"/>
        <v>18.4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2.76</v>
      </c>
      <c r="AI7" s="69">
        <f t="shared" si="1"/>
        <v>4.05</v>
      </c>
      <c r="AJ7" s="69">
        <f t="shared" si="1"/>
        <v>3.68</v>
      </c>
      <c r="AK7" s="69">
        <f t="shared" si="1"/>
        <v>0</v>
      </c>
      <c r="AL7" s="69">
        <f t="shared" si="1"/>
        <v>0</v>
      </c>
      <c r="AM7" s="69">
        <f t="shared" si="1"/>
        <v>0</v>
      </c>
      <c r="AN7" s="69">
        <f t="shared" si="1"/>
        <v>0</v>
      </c>
      <c r="AO7" s="69">
        <f t="shared" si="1"/>
        <v>0</v>
      </c>
      <c r="AP7" s="69">
        <f t="shared" si="1"/>
        <v>5.4</v>
      </c>
      <c r="AQ7" s="69">
        <f t="shared" si="1"/>
        <v>5.39</v>
      </c>
      <c r="AR7" s="69">
        <f t="shared" si="1"/>
        <v>6</v>
      </c>
      <c r="AS7" s="69">
        <f t="shared" si="1"/>
        <v>0</v>
      </c>
      <c r="AT7" s="69">
        <f t="shared" si="1"/>
        <v>0</v>
      </c>
      <c r="AU7" s="69">
        <f t="shared" si="1"/>
        <v>99.17</v>
      </c>
      <c r="AV7" s="69">
        <f>SUM(AW7:BG7)</f>
        <v>378.64000000000004</v>
      </c>
      <c r="AW7" s="69">
        <f aca="true" t="shared" si="2" ref="AW7:BG7">SUM(AW8:AW32)</f>
        <v>0</v>
      </c>
      <c r="AX7" s="69">
        <f t="shared" si="2"/>
        <v>0</v>
      </c>
      <c r="AY7" s="69">
        <f t="shared" si="2"/>
        <v>0</v>
      </c>
      <c r="AZ7" s="69">
        <f t="shared" si="2"/>
        <v>0.53</v>
      </c>
      <c r="BA7" s="69">
        <f t="shared" si="2"/>
        <v>240.98</v>
      </c>
      <c r="BB7" s="69">
        <f t="shared" si="2"/>
        <v>37.800000000000004</v>
      </c>
      <c r="BC7" s="69">
        <f t="shared" si="2"/>
        <v>0</v>
      </c>
      <c r="BD7" s="69">
        <f t="shared" si="2"/>
        <v>0</v>
      </c>
      <c r="BE7" s="69">
        <f t="shared" si="2"/>
        <v>92.61</v>
      </c>
      <c r="BF7" s="69">
        <f t="shared" si="2"/>
        <v>0</v>
      </c>
      <c r="BG7" s="69">
        <f t="shared" si="2"/>
        <v>6.72</v>
      </c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</row>
    <row r="8" spans="1:113" ht="19.5" customHeight="1">
      <c r="A8" s="131" t="s">
        <v>320</v>
      </c>
      <c r="B8" s="131" t="s">
        <v>275</v>
      </c>
      <c r="C8" s="131" t="s">
        <v>278</v>
      </c>
      <c r="D8" s="122" t="s">
        <v>321</v>
      </c>
      <c r="E8" s="69">
        <f t="shared" si="0"/>
        <v>2</v>
      </c>
      <c r="F8" s="69">
        <f>SUM(G8:S8)</f>
        <v>0</v>
      </c>
      <c r="G8" s="69"/>
      <c r="H8" s="69"/>
      <c r="I8" s="69"/>
      <c r="J8" s="69"/>
      <c r="K8" s="69"/>
      <c r="L8" s="69"/>
      <c r="M8" s="69"/>
      <c r="N8" s="69"/>
      <c r="O8" s="70"/>
      <c r="P8" s="70"/>
      <c r="Q8" s="70"/>
      <c r="R8" s="70"/>
      <c r="S8" s="70"/>
      <c r="T8" s="70">
        <f>SUM(U8:AU8)</f>
        <v>2</v>
      </c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>
        <v>2</v>
      </c>
      <c r="AV8" s="69">
        <f aca="true" t="shared" si="3" ref="AV8:AV32">SUM(AW8:BG8)</f>
        <v>0</v>
      </c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</row>
    <row r="9" spans="1:113" ht="19.5" customHeight="1">
      <c r="A9" s="131" t="s">
        <v>320</v>
      </c>
      <c r="B9" s="131" t="s">
        <v>278</v>
      </c>
      <c r="C9" s="131" t="s">
        <v>278</v>
      </c>
      <c r="D9" s="122" t="s">
        <v>322</v>
      </c>
      <c r="E9" s="69">
        <f t="shared" si="0"/>
        <v>2</v>
      </c>
      <c r="F9" s="69">
        <f aca="true" t="shared" si="4" ref="F9:F32">SUM(G9:S9)</f>
        <v>0</v>
      </c>
      <c r="G9" s="69"/>
      <c r="H9" s="69"/>
      <c r="I9" s="69"/>
      <c r="J9" s="69"/>
      <c r="K9" s="69"/>
      <c r="L9" s="69"/>
      <c r="M9" s="69"/>
      <c r="N9" s="69"/>
      <c r="O9" s="70"/>
      <c r="P9" s="70"/>
      <c r="Q9" s="70"/>
      <c r="R9" s="70"/>
      <c r="S9" s="70"/>
      <c r="T9" s="70">
        <f aca="true" t="shared" si="5" ref="T9:T32">SUM(U9:AU9)</f>
        <v>2</v>
      </c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>
        <v>2</v>
      </c>
      <c r="AV9" s="69">
        <f t="shared" si="3"/>
        <v>0</v>
      </c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</row>
    <row r="10" spans="1:113" ht="19.5" customHeight="1">
      <c r="A10" s="131" t="s">
        <v>320</v>
      </c>
      <c r="B10" s="131" t="s">
        <v>279</v>
      </c>
      <c r="C10" s="131" t="s">
        <v>275</v>
      </c>
      <c r="D10" s="122" t="s">
        <v>227</v>
      </c>
      <c r="E10" s="69">
        <f t="shared" si="0"/>
        <v>335.56999999999994</v>
      </c>
      <c r="F10" s="69">
        <f t="shared" si="4"/>
        <v>200.89999999999998</v>
      </c>
      <c r="G10" s="69">
        <v>97.81</v>
      </c>
      <c r="H10" s="69">
        <v>88.77</v>
      </c>
      <c r="I10" s="69"/>
      <c r="J10" s="69"/>
      <c r="K10" s="69">
        <v>9.09</v>
      </c>
      <c r="L10" s="69"/>
      <c r="M10" s="69"/>
      <c r="N10" s="69"/>
      <c r="O10" s="70"/>
      <c r="P10" s="70">
        <v>1.23</v>
      </c>
      <c r="Q10" s="70"/>
      <c r="R10" s="70"/>
      <c r="S10" s="70">
        <v>4</v>
      </c>
      <c r="T10" s="70">
        <f t="shared" si="5"/>
        <v>42.099999999999994</v>
      </c>
      <c r="U10" s="70">
        <v>8.4</v>
      </c>
      <c r="V10" s="70"/>
      <c r="W10" s="70"/>
      <c r="X10" s="70"/>
      <c r="Y10" s="70">
        <v>0.28</v>
      </c>
      <c r="Z10" s="70">
        <v>1.96</v>
      </c>
      <c r="AA10" s="70">
        <v>1.92</v>
      </c>
      <c r="AB10" s="70"/>
      <c r="AC10" s="70">
        <v>1.4</v>
      </c>
      <c r="AD10" s="70">
        <v>11.2</v>
      </c>
      <c r="AE10" s="70"/>
      <c r="AF10" s="70"/>
      <c r="AG10" s="70"/>
      <c r="AH10" s="70">
        <v>1.68</v>
      </c>
      <c r="AI10" s="70"/>
      <c r="AJ10" s="70">
        <v>2.24</v>
      </c>
      <c r="AK10" s="70"/>
      <c r="AL10" s="70"/>
      <c r="AM10" s="70"/>
      <c r="AN10" s="70"/>
      <c r="AO10" s="70"/>
      <c r="AP10" s="70">
        <v>3.48</v>
      </c>
      <c r="AQ10" s="70">
        <v>3.48</v>
      </c>
      <c r="AR10" s="70">
        <v>6</v>
      </c>
      <c r="AS10" s="70"/>
      <c r="AT10" s="70"/>
      <c r="AU10" s="70">
        <v>0.06</v>
      </c>
      <c r="AV10" s="69">
        <f t="shared" si="3"/>
        <v>92.57</v>
      </c>
      <c r="AW10" s="70"/>
      <c r="AX10" s="70"/>
      <c r="AY10" s="70"/>
      <c r="AZ10" s="70"/>
      <c r="BA10" s="70"/>
      <c r="BB10" s="70"/>
      <c r="BC10" s="70"/>
      <c r="BD10" s="70"/>
      <c r="BE10" s="70">
        <v>92.57</v>
      </c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</row>
    <row r="11" spans="1:113" ht="19.5" customHeight="1">
      <c r="A11" s="131" t="s">
        <v>320</v>
      </c>
      <c r="B11" s="131" t="s">
        <v>279</v>
      </c>
      <c r="C11" s="131" t="s">
        <v>278</v>
      </c>
      <c r="D11" s="45" t="s">
        <v>513</v>
      </c>
      <c r="E11" s="69">
        <f t="shared" si="0"/>
        <v>70</v>
      </c>
      <c r="F11" s="69">
        <f t="shared" si="4"/>
        <v>0</v>
      </c>
      <c r="G11" s="69"/>
      <c r="H11" s="69"/>
      <c r="I11" s="69"/>
      <c r="J11" s="69"/>
      <c r="K11" s="69"/>
      <c r="L11" s="69"/>
      <c r="M11" s="69"/>
      <c r="N11" s="69"/>
      <c r="O11" s="70"/>
      <c r="P11" s="70"/>
      <c r="Q11" s="70"/>
      <c r="R11" s="70"/>
      <c r="S11" s="70"/>
      <c r="T11" s="70">
        <f t="shared" si="5"/>
        <v>70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>
        <v>70</v>
      </c>
      <c r="AV11" s="69">
        <f t="shared" si="3"/>
        <v>0</v>
      </c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</row>
    <row r="12" spans="1:113" ht="19.5" customHeight="1">
      <c r="A12" s="131" t="s">
        <v>320</v>
      </c>
      <c r="B12" s="131" t="s">
        <v>279</v>
      </c>
      <c r="C12" s="131" t="s">
        <v>289</v>
      </c>
      <c r="D12" s="122" t="s">
        <v>230</v>
      </c>
      <c r="E12" s="69">
        <f t="shared" si="0"/>
        <v>6</v>
      </c>
      <c r="F12" s="69">
        <f t="shared" si="4"/>
        <v>0</v>
      </c>
      <c r="G12" s="69"/>
      <c r="H12" s="69"/>
      <c r="I12" s="69"/>
      <c r="J12" s="69"/>
      <c r="K12" s="69"/>
      <c r="L12" s="69"/>
      <c r="M12" s="69"/>
      <c r="N12" s="69"/>
      <c r="O12" s="70"/>
      <c r="P12" s="70"/>
      <c r="Q12" s="70"/>
      <c r="R12" s="70"/>
      <c r="S12" s="70"/>
      <c r="T12" s="70">
        <f t="shared" si="5"/>
        <v>6</v>
      </c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>
        <v>6</v>
      </c>
      <c r="AV12" s="69">
        <f t="shared" si="3"/>
        <v>0</v>
      </c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</row>
    <row r="13" spans="1:113" ht="19.5" customHeight="1">
      <c r="A13" s="131" t="s">
        <v>320</v>
      </c>
      <c r="B13" s="131" t="s">
        <v>305</v>
      </c>
      <c r="C13" s="131" t="s">
        <v>278</v>
      </c>
      <c r="D13" s="122" t="s">
        <v>232</v>
      </c>
      <c r="E13" s="69">
        <f t="shared" si="0"/>
        <v>3</v>
      </c>
      <c r="F13" s="69">
        <f t="shared" si="4"/>
        <v>0</v>
      </c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0">
        <f t="shared" si="5"/>
        <v>3</v>
      </c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>
        <v>3</v>
      </c>
      <c r="AV13" s="69">
        <f t="shared" si="3"/>
        <v>0</v>
      </c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</row>
    <row r="14" spans="1:113" ht="19.5" customHeight="1">
      <c r="A14" s="131" t="s">
        <v>320</v>
      </c>
      <c r="B14" s="131" t="s">
        <v>313</v>
      </c>
      <c r="C14" s="131" t="s">
        <v>278</v>
      </c>
      <c r="D14" s="122" t="s">
        <v>234</v>
      </c>
      <c r="E14" s="69">
        <f t="shared" si="0"/>
        <v>6</v>
      </c>
      <c r="F14" s="69">
        <f t="shared" si="4"/>
        <v>0</v>
      </c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0">
        <f t="shared" si="5"/>
        <v>6</v>
      </c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>
        <v>6</v>
      </c>
      <c r="AV14" s="69">
        <f t="shared" si="3"/>
        <v>0</v>
      </c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</row>
    <row r="15" spans="1:113" ht="19.5" customHeight="1">
      <c r="A15" s="131" t="s">
        <v>514</v>
      </c>
      <c r="B15" s="131" t="s">
        <v>289</v>
      </c>
      <c r="C15" s="131" t="s">
        <v>279</v>
      </c>
      <c r="D15" s="122" t="s">
        <v>236</v>
      </c>
      <c r="E15" s="69">
        <f t="shared" si="0"/>
        <v>4.05</v>
      </c>
      <c r="F15" s="69">
        <f t="shared" si="4"/>
        <v>0</v>
      </c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  <c r="S15" s="70"/>
      <c r="T15" s="70">
        <f t="shared" si="5"/>
        <v>4.05</v>
      </c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>
        <v>4.05</v>
      </c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69">
        <f t="shared" si="3"/>
        <v>0</v>
      </c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</row>
    <row r="16" spans="1:113" ht="19.5" customHeight="1">
      <c r="A16" s="131" t="s">
        <v>515</v>
      </c>
      <c r="B16" s="131" t="s">
        <v>302</v>
      </c>
      <c r="C16" s="131" t="s">
        <v>275</v>
      </c>
      <c r="D16" s="122" t="s">
        <v>239</v>
      </c>
      <c r="E16" s="69">
        <f t="shared" si="0"/>
        <v>38.98</v>
      </c>
      <c r="F16" s="69">
        <f t="shared" si="4"/>
        <v>0</v>
      </c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0">
        <f t="shared" si="5"/>
        <v>4.33</v>
      </c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>
        <v>4.33</v>
      </c>
      <c r="AV16" s="69">
        <f t="shared" si="3"/>
        <v>34.65</v>
      </c>
      <c r="AW16" s="70"/>
      <c r="AX16" s="70"/>
      <c r="AY16" s="70"/>
      <c r="AZ16" s="70"/>
      <c r="BA16" s="70">
        <v>34.65</v>
      </c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</row>
    <row r="17" spans="1:113" ht="19.5" customHeight="1">
      <c r="A17" s="131" t="s">
        <v>515</v>
      </c>
      <c r="B17" s="131" t="s">
        <v>302</v>
      </c>
      <c r="C17" s="131" t="s">
        <v>278</v>
      </c>
      <c r="D17" s="122" t="s">
        <v>241</v>
      </c>
      <c r="E17" s="69">
        <f t="shared" si="0"/>
        <v>0.78</v>
      </c>
      <c r="F17" s="69">
        <f t="shared" si="4"/>
        <v>0</v>
      </c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0">
        <f t="shared" si="5"/>
        <v>0.78</v>
      </c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>
        <v>0.78</v>
      </c>
      <c r="AV17" s="69">
        <f t="shared" si="3"/>
        <v>0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</row>
    <row r="18" spans="1:113" ht="19.5" customHeight="1">
      <c r="A18" s="131" t="s">
        <v>515</v>
      </c>
      <c r="B18" s="131" t="s">
        <v>302</v>
      </c>
      <c r="C18" s="131" t="s">
        <v>302</v>
      </c>
      <c r="D18" s="122" t="s">
        <v>243</v>
      </c>
      <c r="E18" s="69">
        <f t="shared" si="0"/>
        <v>56.55</v>
      </c>
      <c r="F18" s="69">
        <f t="shared" si="4"/>
        <v>56.55</v>
      </c>
      <c r="G18" s="69"/>
      <c r="H18" s="69"/>
      <c r="I18" s="69"/>
      <c r="J18" s="69"/>
      <c r="K18" s="69"/>
      <c r="L18" s="69">
        <v>56.55</v>
      </c>
      <c r="M18" s="69"/>
      <c r="N18" s="69"/>
      <c r="O18" s="70"/>
      <c r="P18" s="70"/>
      <c r="Q18" s="70"/>
      <c r="R18" s="70"/>
      <c r="S18" s="70"/>
      <c r="T18" s="70">
        <f t="shared" si="5"/>
        <v>0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69">
        <f t="shared" si="3"/>
        <v>0</v>
      </c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</row>
    <row r="19" spans="1:113" ht="19.5" customHeight="1">
      <c r="A19" s="131" t="s">
        <v>515</v>
      </c>
      <c r="B19" s="131" t="s">
        <v>289</v>
      </c>
      <c r="C19" s="131" t="s">
        <v>275</v>
      </c>
      <c r="D19" s="122" t="s">
        <v>244</v>
      </c>
      <c r="E19" s="69">
        <f t="shared" si="0"/>
        <v>0.53</v>
      </c>
      <c r="F19" s="69">
        <f t="shared" si="4"/>
        <v>0</v>
      </c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0">
        <f t="shared" si="5"/>
        <v>0</v>
      </c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69">
        <f t="shared" si="3"/>
        <v>0.53</v>
      </c>
      <c r="AW19" s="70"/>
      <c r="AX19" s="70"/>
      <c r="AY19" s="70"/>
      <c r="AZ19" s="70">
        <v>0.53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</row>
    <row r="20" spans="1:113" ht="19.5" customHeight="1">
      <c r="A20" s="131" t="s">
        <v>515</v>
      </c>
      <c r="B20" s="131" t="s">
        <v>289</v>
      </c>
      <c r="C20" s="131" t="s">
        <v>279</v>
      </c>
      <c r="D20" s="122" t="s">
        <v>245</v>
      </c>
      <c r="E20" s="69">
        <f t="shared" si="0"/>
        <v>34.64</v>
      </c>
      <c r="F20" s="69">
        <f t="shared" si="4"/>
        <v>0</v>
      </c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0">
        <f t="shared" si="5"/>
        <v>0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69">
        <f t="shared" si="3"/>
        <v>34.64</v>
      </c>
      <c r="AW20" s="70"/>
      <c r="AX20" s="70"/>
      <c r="AY20" s="70"/>
      <c r="AZ20" s="70"/>
      <c r="BA20" s="70">
        <v>34.64</v>
      </c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</row>
    <row r="21" spans="1:113" ht="19.5" customHeight="1">
      <c r="A21" s="131" t="s">
        <v>515</v>
      </c>
      <c r="B21" s="131" t="s">
        <v>289</v>
      </c>
      <c r="C21" s="131" t="s">
        <v>288</v>
      </c>
      <c r="D21" s="122" t="s">
        <v>247</v>
      </c>
      <c r="E21" s="69">
        <f t="shared" si="0"/>
        <v>36.12</v>
      </c>
      <c r="F21" s="69">
        <f t="shared" si="4"/>
        <v>0</v>
      </c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0">
        <f t="shared" si="5"/>
        <v>0</v>
      </c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69">
        <f t="shared" si="3"/>
        <v>36.12</v>
      </c>
      <c r="AW21" s="70"/>
      <c r="AX21" s="70"/>
      <c r="AY21" s="70"/>
      <c r="AZ21" s="70"/>
      <c r="BA21" s="70">
        <v>36.12</v>
      </c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</row>
    <row r="22" spans="1:113" ht="19.5" customHeight="1">
      <c r="A22" s="131" t="s">
        <v>515</v>
      </c>
      <c r="B22" s="131" t="s">
        <v>516</v>
      </c>
      <c r="C22" s="131" t="s">
        <v>278</v>
      </c>
      <c r="D22" s="122" t="s">
        <v>248</v>
      </c>
      <c r="E22" s="69">
        <f t="shared" si="0"/>
        <v>32.52</v>
      </c>
      <c r="F22" s="69">
        <f t="shared" si="4"/>
        <v>0</v>
      </c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0">
        <f t="shared" si="5"/>
        <v>0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69">
        <f t="shared" si="3"/>
        <v>32.52</v>
      </c>
      <c r="AW22" s="70"/>
      <c r="AX22" s="70"/>
      <c r="AY22" s="70"/>
      <c r="AZ22" s="70"/>
      <c r="BA22" s="70"/>
      <c r="BB22" s="70">
        <v>32.52</v>
      </c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</row>
    <row r="23" spans="1:113" ht="19.5" customHeight="1">
      <c r="A23" s="131" t="s">
        <v>515</v>
      </c>
      <c r="B23" s="131" t="s">
        <v>517</v>
      </c>
      <c r="C23" s="131" t="s">
        <v>278</v>
      </c>
      <c r="D23" s="122" t="s">
        <v>251</v>
      </c>
      <c r="E23" s="69">
        <f t="shared" si="0"/>
        <v>5.28</v>
      </c>
      <c r="F23" s="69">
        <f t="shared" si="4"/>
        <v>0</v>
      </c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0">
        <f t="shared" si="5"/>
        <v>0</v>
      </c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69">
        <f t="shared" si="3"/>
        <v>5.28</v>
      </c>
      <c r="AW23" s="70"/>
      <c r="AX23" s="70"/>
      <c r="AY23" s="70"/>
      <c r="AZ23" s="70"/>
      <c r="BA23" s="70"/>
      <c r="BB23" s="70">
        <v>5.28</v>
      </c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</row>
    <row r="24" spans="1:113" ht="19.5" customHeight="1">
      <c r="A24" s="131" t="s">
        <v>518</v>
      </c>
      <c r="B24" s="131" t="s">
        <v>305</v>
      </c>
      <c r="C24" s="131" t="s">
        <v>275</v>
      </c>
      <c r="D24" s="122" t="s">
        <v>252</v>
      </c>
      <c r="E24" s="69">
        <f t="shared" si="0"/>
        <v>11.87</v>
      </c>
      <c r="F24" s="69">
        <f t="shared" si="4"/>
        <v>11.87</v>
      </c>
      <c r="G24" s="69"/>
      <c r="H24" s="69"/>
      <c r="I24" s="69"/>
      <c r="J24" s="69"/>
      <c r="K24" s="69"/>
      <c r="L24" s="69"/>
      <c r="M24" s="69"/>
      <c r="N24" s="69">
        <v>11.87</v>
      </c>
      <c r="O24" s="70"/>
      <c r="P24" s="70"/>
      <c r="Q24" s="70"/>
      <c r="R24" s="70"/>
      <c r="S24" s="70"/>
      <c r="T24" s="70">
        <f t="shared" si="5"/>
        <v>0</v>
      </c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69">
        <f t="shared" si="3"/>
        <v>0</v>
      </c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</row>
    <row r="25" spans="1:113" ht="19.5" customHeight="1">
      <c r="A25" s="131" t="s">
        <v>518</v>
      </c>
      <c r="B25" s="131" t="s">
        <v>305</v>
      </c>
      <c r="C25" s="131" t="s">
        <v>278</v>
      </c>
      <c r="D25" s="122" t="s">
        <v>254</v>
      </c>
      <c r="E25" s="69">
        <f t="shared" si="0"/>
        <v>7.56</v>
      </c>
      <c r="F25" s="69">
        <f t="shared" si="4"/>
        <v>7.56</v>
      </c>
      <c r="G25" s="69"/>
      <c r="H25" s="69"/>
      <c r="I25" s="69"/>
      <c r="J25" s="69"/>
      <c r="K25" s="69"/>
      <c r="L25" s="69"/>
      <c r="M25" s="69"/>
      <c r="N25" s="69">
        <v>7.56</v>
      </c>
      <c r="O25" s="70"/>
      <c r="P25" s="70"/>
      <c r="Q25" s="70"/>
      <c r="R25" s="70"/>
      <c r="S25" s="70"/>
      <c r="T25" s="70">
        <f t="shared" si="5"/>
        <v>0</v>
      </c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69">
        <f t="shared" si="3"/>
        <v>0</v>
      </c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</row>
    <row r="26" spans="1:113" ht="19.5" customHeight="1">
      <c r="A26" s="131" t="s">
        <v>519</v>
      </c>
      <c r="B26" s="131" t="s">
        <v>275</v>
      </c>
      <c r="C26" s="131" t="s">
        <v>283</v>
      </c>
      <c r="D26" s="122" t="s">
        <v>257</v>
      </c>
      <c r="E26" s="69">
        <f t="shared" si="0"/>
        <v>15.84</v>
      </c>
      <c r="F26" s="69">
        <f t="shared" si="4"/>
        <v>0</v>
      </c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0">
        <f t="shared" si="5"/>
        <v>3</v>
      </c>
      <c r="U26" s="70">
        <v>3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69">
        <f t="shared" si="3"/>
        <v>12.84</v>
      </c>
      <c r="AW26" s="70"/>
      <c r="AX26" s="70"/>
      <c r="AY26" s="70"/>
      <c r="AZ26" s="70"/>
      <c r="BA26" s="70">
        <v>12.84</v>
      </c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</row>
    <row r="27" spans="1:113" ht="19.5" customHeight="1">
      <c r="A27" s="131" t="s">
        <v>519</v>
      </c>
      <c r="B27" s="131" t="s">
        <v>302</v>
      </c>
      <c r="C27" s="131" t="s">
        <v>275</v>
      </c>
      <c r="D27" s="122" t="s">
        <v>258</v>
      </c>
      <c r="E27" s="69">
        <f t="shared" si="0"/>
        <v>5</v>
      </c>
      <c r="F27" s="69">
        <f t="shared" si="4"/>
        <v>0</v>
      </c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0">
        <f t="shared" si="5"/>
        <v>5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>
        <v>5</v>
      </c>
      <c r="AV27" s="69">
        <f t="shared" si="3"/>
        <v>0</v>
      </c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</row>
    <row r="28" spans="1:113" ht="19.5" customHeight="1">
      <c r="A28" s="131" t="s">
        <v>520</v>
      </c>
      <c r="B28" s="131" t="s">
        <v>275</v>
      </c>
      <c r="C28" s="131" t="s">
        <v>521</v>
      </c>
      <c r="D28" s="122" t="s">
        <v>261</v>
      </c>
      <c r="E28" s="69">
        <f t="shared" si="0"/>
        <v>105.84000000000002</v>
      </c>
      <c r="F28" s="69">
        <f t="shared" si="4"/>
        <v>81.99000000000001</v>
      </c>
      <c r="G28" s="69">
        <v>54.48</v>
      </c>
      <c r="H28" s="69">
        <v>2.4</v>
      </c>
      <c r="I28" s="69"/>
      <c r="J28" s="69"/>
      <c r="K28" s="69">
        <v>23.93</v>
      </c>
      <c r="L28" s="69"/>
      <c r="M28" s="69"/>
      <c r="N28" s="69"/>
      <c r="O28" s="70"/>
      <c r="P28" s="70">
        <v>1.18</v>
      </c>
      <c r="Q28" s="70"/>
      <c r="R28" s="70"/>
      <c r="S28" s="70"/>
      <c r="T28" s="70">
        <f t="shared" si="5"/>
        <v>21.290000000000003</v>
      </c>
      <c r="U28" s="70">
        <v>5.4</v>
      </c>
      <c r="V28" s="70"/>
      <c r="W28" s="70"/>
      <c r="X28" s="70"/>
      <c r="Y28" s="70">
        <v>0.18</v>
      </c>
      <c r="Z28" s="70">
        <v>1.26</v>
      </c>
      <c r="AA28" s="70"/>
      <c r="AB28" s="70"/>
      <c r="AC28" s="70">
        <v>0.9</v>
      </c>
      <c r="AD28" s="160">
        <v>7.2</v>
      </c>
      <c r="AE28" s="70"/>
      <c r="AF28" s="70"/>
      <c r="AG28" s="70"/>
      <c r="AH28" s="70">
        <v>1.08</v>
      </c>
      <c r="AI28" s="70"/>
      <c r="AJ28" s="70">
        <v>1.44</v>
      </c>
      <c r="AK28" s="70"/>
      <c r="AL28" s="70"/>
      <c r="AM28" s="70"/>
      <c r="AN28" s="70"/>
      <c r="AO28" s="70"/>
      <c r="AP28" s="70">
        <v>1.92</v>
      </c>
      <c r="AQ28" s="70">
        <v>1.91</v>
      </c>
      <c r="AR28" s="70"/>
      <c r="AS28" s="70"/>
      <c r="AT28" s="70"/>
      <c r="AU28" s="70"/>
      <c r="AV28" s="69">
        <f t="shared" si="3"/>
        <v>2.56</v>
      </c>
      <c r="AW28" s="70"/>
      <c r="AX28" s="70"/>
      <c r="AY28" s="70"/>
      <c r="AZ28" s="70"/>
      <c r="BA28" s="70">
        <v>2.52</v>
      </c>
      <c r="BB28" s="70"/>
      <c r="BC28" s="70"/>
      <c r="BD28" s="70"/>
      <c r="BE28" s="70">
        <v>0.04</v>
      </c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</row>
    <row r="29" spans="1:113" ht="19.5" customHeight="1">
      <c r="A29" s="131" t="s">
        <v>522</v>
      </c>
      <c r="B29" s="131" t="s">
        <v>275</v>
      </c>
      <c r="C29" s="131" t="s">
        <v>283</v>
      </c>
      <c r="D29" s="122" t="s">
        <v>262</v>
      </c>
      <c r="E29" s="69">
        <f t="shared" si="0"/>
        <v>2.12</v>
      </c>
      <c r="F29" s="69">
        <f t="shared" si="4"/>
        <v>0</v>
      </c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0">
        <f t="shared" si="5"/>
        <v>0.2</v>
      </c>
      <c r="U29" s="70">
        <v>0.2</v>
      </c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69">
        <f t="shared" si="3"/>
        <v>1.92</v>
      </c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>
        <v>1.92</v>
      </c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</row>
    <row r="30" spans="1:113" ht="19.5" customHeight="1">
      <c r="A30" s="131" t="s">
        <v>522</v>
      </c>
      <c r="B30" s="131" t="s">
        <v>278</v>
      </c>
      <c r="C30" s="131" t="s">
        <v>283</v>
      </c>
      <c r="D30" s="122" t="s">
        <v>263</v>
      </c>
      <c r="E30" s="69">
        <f t="shared" si="0"/>
        <v>4.8</v>
      </c>
      <c r="F30" s="69">
        <f t="shared" si="4"/>
        <v>0</v>
      </c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0">
        <f t="shared" si="5"/>
        <v>0</v>
      </c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69">
        <f t="shared" si="3"/>
        <v>4.8</v>
      </c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>
        <v>4.8</v>
      </c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</row>
    <row r="31" spans="1:113" ht="19.5" customHeight="1">
      <c r="A31" s="131" t="s">
        <v>520</v>
      </c>
      <c r="B31" s="131" t="s">
        <v>299</v>
      </c>
      <c r="C31" s="131" t="s">
        <v>302</v>
      </c>
      <c r="D31" s="122" t="s">
        <v>264</v>
      </c>
      <c r="E31" s="69">
        <f t="shared" si="0"/>
        <v>144.20999999999998</v>
      </c>
      <c r="F31" s="69">
        <f t="shared" si="4"/>
        <v>0</v>
      </c>
      <c r="G31" s="69"/>
      <c r="H31" s="69"/>
      <c r="I31" s="69"/>
      <c r="J31" s="69"/>
      <c r="K31" s="69"/>
      <c r="L31" s="69"/>
      <c r="M31" s="69"/>
      <c r="N31" s="69"/>
      <c r="O31" s="70"/>
      <c r="P31" s="70"/>
      <c r="Q31" s="70"/>
      <c r="R31" s="70"/>
      <c r="S31" s="70"/>
      <c r="T31" s="70">
        <f t="shared" si="5"/>
        <v>24</v>
      </c>
      <c r="U31" s="70">
        <v>24</v>
      </c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69">
        <f t="shared" si="3"/>
        <v>120.21</v>
      </c>
      <c r="AW31" s="70"/>
      <c r="AX31" s="70"/>
      <c r="AY31" s="70"/>
      <c r="AZ31" s="70"/>
      <c r="BA31" s="70">
        <v>120.21</v>
      </c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</row>
    <row r="32" spans="1:113" ht="19.5" customHeight="1">
      <c r="A32" s="131" t="s">
        <v>523</v>
      </c>
      <c r="B32" s="131" t="s">
        <v>278</v>
      </c>
      <c r="C32" s="131" t="s">
        <v>275</v>
      </c>
      <c r="D32" s="122" t="s">
        <v>109</v>
      </c>
      <c r="E32" s="69">
        <f t="shared" si="0"/>
        <v>32.4</v>
      </c>
      <c r="F32" s="69">
        <f t="shared" si="4"/>
        <v>32.4</v>
      </c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>
        <v>32.4</v>
      </c>
      <c r="R32" s="70"/>
      <c r="S32" s="70"/>
      <c r="T32" s="70">
        <f t="shared" si="5"/>
        <v>0</v>
      </c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69">
        <f t="shared" si="3"/>
        <v>0</v>
      </c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31" right="0.31" top="0.63" bottom="0.47" header="0.5" footer="0.35"/>
  <pageSetup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showZeros="0" zoomScalePageLayoutView="0" workbookViewId="0" topLeftCell="A1">
      <selection activeCell="F8" sqref="F8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16384" width="7.00390625" style="1" customWidth="1"/>
  </cols>
  <sheetData>
    <row r="1" spans="1:7" ht="19.5" customHeight="1">
      <c r="A1" s="60"/>
      <c r="B1" s="60"/>
      <c r="C1" s="60"/>
      <c r="D1" s="37"/>
      <c r="E1" s="60"/>
      <c r="F1" s="60"/>
      <c r="G1" s="38" t="s">
        <v>181</v>
      </c>
    </row>
    <row r="2" spans="1:7" ht="25.5" customHeight="1">
      <c r="A2" s="161" t="s">
        <v>182</v>
      </c>
      <c r="B2" s="161"/>
      <c r="C2" s="161"/>
      <c r="D2" s="161"/>
      <c r="E2" s="161"/>
      <c r="F2" s="161"/>
      <c r="G2" s="161"/>
    </row>
    <row r="3" spans="1:7" ht="19.5" customHeight="1">
      <c r="A3" s="135" t="s">
        <v>220</v>
      </c>
      <c r="B3" s="61"/>
      <c r="C3" s="61"/>
      <c r="D3" s="61"/>
      <c r="E3" s="39"/>
      <c r="F3" s="39"/>
      <c r="G3" s="8" t="s">
        <v>5</v>
      </c>
    </row>
    <row r="4" spans="1:7" ht="19.5" customHeight="1">
      <c r="A4" s="194" t="s">
        <v>183</v>
      </c>
      <c r="B4" s="205"/>
      <c r="C4" s="205"/>
      <c r="D4" s="195"/>
      <c r="E4" s="206" t="s">
        <v>56</v>
      </c>
      <c r="F4" s="162"/>
      <c r="G4" s="162"/>
    </row>
    <row r="5" spans="1:7" ht="19.5" customHeight="1">
      <c r="A5" s="188" t="s">
        <v>41</v>
      </c>
      <c r="B5" s="190"/>
      <c r="C5" s="187" t="s">
        <v>42</v>
      </c>
      <c r="D5" s="180" t="s">
        <v>98</v>
      </c>
      <c r="E5" s="162" t="s">
        <v>31</v>
      </c>
      <c r="F5" s="171" t="s">
        <v>184</v>
      </c>
      <c r="G5" s="208" t="s">
        <v>185</v>
      </c>
    </row>
    <row r="6" spans="1:7" ht="33.75" customHeight="1">
      <c r="A6" s="62" t="s">
        <v>51</v>
      </c>
      <c r="B6" s="63" t="s">
        <v>52</v>
      </c>
      <c r="C6" s="186"/>
      <c r="D6" s="207"/>
      <c r="E6" s="163"/>
      <c r="F6" s="172"/>
      <c r="G6" s="198"/>
    </row>
    <row r="7" spans="1:7" ht="19.5" customHeight="1">
      <c r="A7" s="121"/>
      <c r="B7" s="131"/>
      <c r="C7" s="64" t="s">
        <v>85</v>
      </c>
      <c r="D7" s="21" t="s">
        <v>31</v>
      </c>
      <c r="E7" s="58">
        <f aca="true" t="shared" si="0" ref="E7:E31">SUM(F7:G7)</f>
        <v>760.57</v>
      </c>
      <c r="F7" s="58">
        <v>660.82</v>
      </c>
      <c r="G7" s="22">
        <v>99.75</v>
      </c>
    </row>
    <row r="8" spans="1:7" ht="19.5" customHeight="1">
      <c r="A8" s="131" t="s">
        <v>297</v>
      </c>
      <c r="B8" s="131" t="s">
        <v>275</v>
      </c>
      <c r="C8" s="131" t="s">
        <v>276</v>
      </c>
      <c r="D8" s="136" t="s">
        <v>99</v>
      </c>
      <c r="E8" s="22">
        <f t="shared" si="0"/>
        <v>152.28</v>
      </c>
      <c r="F8" s="22">
        <v>152.28</v>
      </c>
      <c r="G8" s="22"/>
    </row>
    <row r="9" spans="1:7" ht="19.5" customHeight="1">
      <c r="A9" s="131" t="s">
        <v>298</v>
      </c>
      <c r="B9" s="131" t="s">
        <v>278</v>
      </c>
      <c r="C9" s="131" t="s">
        <v>276</v>
      </c>
      <c r="D9" s="136" t="s">
        <v>100</v>
      </c>
      <c r="E9" s="22">
        <f t="shared" si="0"/>
        <v>91.17</v>
      </c>
      <c r="F9" s="22">
        <v>91.17</v>
      </c>
      <c r="G9" s="22"/>
    </row>
    <row r="10" spans="1:7" ht="19.5" customHeight="1">
      <c r="A10" s="131" t="s">
        <v>298</v>
      </c>
      <c r="B10" s="131" t="s">
        <v>299</v>
      </c>
      <c r="C10" s="131" t="s">
        <v>276</v>
      </c>
      <c r="D10" s="131" t="s">
        <v>103</v>
      </c>
      <c r="E10" s="22">
        <f t="shared" si="0"/>
        <v>33.02</v>
      </c>
      <c r="F10" s="22">
        <v>33.02</v>
      </c>
      <c r="G10" s="22"/>
    </row>
    <row r="11" spans="1:7" ht="19.5" customHeight="1">
      <c r="A11" s="131" t="s">
        <v>297</v>
      </c>
      <c r="B11" s="131" t="s">
        <v>314</v>
      </c>
      <c r="C11" s="131" t="s">
        <v>276</v>
      </c>
      <c r="D11" s="136" t="s">
        <v>104</v>
      </c>
      <c r="E11" s="22">
        <f t="shared" si="0"/>
        <v>56.55</v>
      </c>
      <c r="F11" s="22">
        <v>56.55</v>
      </c>
      <c r="G11" s="22"/>
    </row>
    <row r="12" spans="1:7" ht="19.5" customHeight="1">
      <c r="A12" s="131" t="s">
        <v>297</v>
      </c>
      <c r="B12" s="131" t="s">
        <v>315</v>
      </c>
      <c r="C12" s="131" t="s">
        <v>276</v>
      </c>
      <c r="D12" s="136" t="s">
        <v>106</v>
      </c>
      <c r="E12" s="22">
        <f t="shared" si="0"/>
        <v>19.43</v>
      </c>
      <c r="F12" s="22">
        <v>19.43</v>
      </c>
      <c r="G12" s="22"/>
    </row>
    <row r="13" spans="1:7" ht="19.5" customHeight="1">
      <c r="A13" s="131" t="s">
        <v>298</v>
      </c>
      <c r="B13" s="131" t="s">
        <v>300</v>
      </c>
      <c r="C13" s="131" t="s">
        <v>276</v>
      </c>
      <c r="D13" s="136" t="s">
        <v>108</v>
      </c>
      <c r="E13" s="22">
        <f t="shared" si="0"/>
        <v>2.41</v>
      </c>
      <c r="F13" s="22">
        <v>2.41</v>
      </c>
      <c r="G13" s="22"/>
    </row>
    <row r="14" spans="1:7" ht="19.5" customHeight="1">
      <c r="A14" s="131" t="s">
        <v>297</v>
      </c>
      <c r="B14" s="131" t="s">
        <v>316</v>
      </c>
      <c r="C14" s="131" t="s">
        <v>276</v>
      </c>
      <c r="D14" s="136" t="s">
        <v>109</v>
      </c>
      <c r="E14" s="22">
        <f t="shared" si="0"/>
        <v>32.41</v>
      </c>
      <c r="F14" s="22">
        <v>32.41</v>
      </c>
      <c r="G14" s="22"/>
    </row>
    <row r="15" spans="1:7" ht="19.5" customHeight="1">
      <c r="A15" s="131" t="s">
        <v>301</v>
      </c>
      <c r="B15" s="131" t="s">
        <v>275</v>
      </c>
      <c r="C15" s="131" t="s">
        <v>276</v>
      </c>
      <c r="D15" s="131" t="s">
        <v>112</v>
      </c>
      <c r="E15" s="22">
        <f t="shared" si="0"/>
        <v>41</v>
      </c>
      <c r="F15" s="134"/>
      <c r="G15" s="22">
        <v>41</v>
      </c>
    </row>
    <row r="16" spans="1:7" ht="19.5" customHeight="1">
      <c r="A16" s="131" t="s">
        <v>301</v>
      </c>
      <c r="B16" s="131" t="s">
        <v>302</v>
      </c>
      <c r="C16" s="131" t="s">
        <v>276</v>
      </c>
      <c r="D16" s="136" t="s">
        <v>116</v>
      </c>
      <c r="E16" s="22">
        <f t="shared" si="0"/>
        <v>0.46</v>
      </c>
      <c r="F16" s="134"/>
      <c r="G16" s="22">
        <v>0.46</v>
      </c>
    </row>
    <row r="17" spans="1:7" ht="19.5" customHeight="1">
      <c r="A17" s="131" t="s">
        <v>301</v>
      </c>
      <c r="B17" s="131" t="s">
        <v>288</v>
      </c>
      <c r="C17" s="131" t="s">
        <v>276</v>
      </c>
      <c r="D17" s="136" t="s">
        <v>117</v>
      </c>
      <c r="E17" s="22">
        <f t="shared" si="0"/>
        <v>3.22</v>
      </c>
      <c r="F17" s="134"/>
      <c r="G17" s="22">
        <v>3.22</v>
      </c>
    </row>
    <row r="18" spans="1:7" ht="19.5" customHeight="1">
      <c r="A18" s="131" t="s">
        <v>303</v>
      </c>
      <c r="B18" s="131" t="s">
        <v>299</v>
      </c>
      <c r="C18" s="131" t="s">
        <v>276</v>
      </c>
      <c r="D18" s="136" t="s">
        <v>118</v>
      </c>
      <c r="E18" s="22">
        <f t="shared" si="0"/>
        <v>1.92</v>
      </c>
      <c r="F18" s="134"/>
      <c r="G18" s="22">
        <v>1.92</v>
      </c>
    </row>
    <row r="19" spans="1:7" ht="19.5" customHeight="1">
      <c r="A19" s="131" t="s">
        <v>301</v>
      </c>
      <c r="B19" s="131" t="s">
        <v>304</v>
      </c>
      <c r="C19" s="131" t="s">
        <v>276</v>
      </c>
      <c r="D19" s="136" t="s">
        <v>120</v>
      </c>
      <c r="E19" s="22">
        <f t="shared" si="0"/>
        <v>2.3</v>
      </c>
      <c r="F19" s="134"/>
      <c r="G19" s="22">
        <v>2.3</v>
      </c>
    </row>
    <row r="20" spans="1:7" ht="19.5" customHeight="1">
      <c r="A20" s="131" t="s">
        <v>301</v>
      </c>
      <c r="B20" s="131" t="s">
        <v>305</v>
      </c>
      <c r="C20" s="131" t="s">
        <v>276</v>
      </c>
      <c r="D20" s="131" t="s">
        <v>306</v>
      </c>
      <c r="E20" s="22">
        <f t="shared" si="0"/>
        <v>18.4</v>
      </c>
      <c r="F20" s="134"/>
      <c r="G20" s="22">
        <v>18.4</v>
      </c>
    </row>
    <row r="21" spans="1:7" ht="19.5" customHeight="1">
      <c r="A21" s="131" t="s">
        <v>301</v>
      </c>
      <c r="B21" s="131" t="s">
        <v>307</v>
      </c>
      <c r="C21" s="131" t="s">
        <v>276</v>
      </c>
      <c r="D21" s="131" t="s">
        <v>286</v>
      </c>
      <c r="E21" s="22">
        <f t="shared" si="0"/>
        <v>2.76</v>
      </c>
      <c r="F21" s="134"/>
      <c r="G21" s="22">
        <v>2.76</v>
      </c>
    </row>
    <row r="22" spans="1:7" ht="19.5" customHeight="1">
      <c r="A22" s="131" t="s">
        <v>317</v>
      </c>
      <c r="B22" s="131" t="s">
        <v>318</v>
      </c>
      <c r="C22" s="131" t="s">
        <v>276</v>
      </c>
      <c r="D22" s="136" t="s">
        <v>126</v>
      </c>
      <c r="E22" s="22">
        <f t="shared" si="0"/>
        <v>4.05</v>
      </c>
      <c r="F22" s="134"/>
      <c r="G22" s="22">
        <v>4.05</v>
      </c>
    </row>
    <row r="23" spans="1:7" ht="19.5" customHeight="1">
      <c r="A23" s="131" t="s">
        <v>301</v>
      </c>
      <c r="B23" s="131" t="s">
        <v>308</v>
      </c>
      <c r="C23" s="131" t="s">
        <v>276</v>
      </c>
      <c r="D23" s="132" t="s">
        <v>127</v>
      </c>
      <c r="E23" s="22">
        <f t="shared" si="0"/>
        <v>3.68</v>
      </c>
      <c r="F23" s="134"/>
      <c r="G23" s="22">
        <v>3.68</v>
      </c>
    </row>
    <row r="24" spans="1:7" ht="19.5" customHeight="1">
      <c r="A24" s="131" t="s">
        <v>301</v>
      </c>
      <c r="B24" s="131" t="s">
        <v>309</v>
      </c>
      <c r="C24" s="131" t="s">
        <v>276</v>
      </c>
      <c r="D24" s="131" t="s">
        <v>310</v>
      </c>
      <c r="E24" s="22">
        <f t="shared" si="0"/>
        <v>5.4</v>
      </c>
      <c r="F24" s="134"/>
      <c r="G24" s="22">
        <v>5.4</v>
      </c>
    </row>
    <row r="25" spans="1:7" ht="19.5" customHeight="1">
      <c r="A25" s="131" t="s">
        <v>301</v>
      </c>
      <c r="B25" s="131" t="s">
        <v>311</v>
      </c>
      <c r="C25" s="131" t="s">
        <v>276</v>
      </c>
      <c r="D25" s="131" t="s">
        <v>312</v>
      </c>
      <c r="E25" s="22">
        <f t="shared" si="0"/>
        <v>9.68</v>
      </c>
      <c r="F25" s="134"/>
      <c r="G25" s="22">
        <v>9.68</v>
      </c>
    </row>
    <row r="26" spans="1:7" ht="19.5" customHeight="1">
      <c r="A26" s="131" t="s">
        <v>301</v>
      </c>
      <c r="B26" s="131" t="s">
        <v>313</v>
      </c>
      <c r="C26" s="131" t="s">
        <v>276</v>
      </c>
      <c r="D26" s="131" t="s">
        <v>135</v>
      </c>
      <c r="E26" s="22">
        <f t="shared" si="0"/>
        <v>6</v>
      </c>
      <c r="F26" s="134"/>
      <c r="G26" s="22">
        <v>6</v>
      </c>
    </row>
    <row r="27" spans="1:7" ht="19.5" customHeight="1">
      <c r="A27" s="131" t="s">
        <v>301</v>
      </c>
      <c r="B27" s="131" t="s">
        <v>283</v>
      </c>
      <c r="C27" s="131" t="s">
        <v>276</v>
      </c>
      <c r="D27" s="132" t="s">
        <v>138</v>
      </c>
      <c r="E27" s="22">
        <f t="shared" si="0"/>
        <v>0.88</v>
      </c>
      <c r="F27" s="134"/>
      <c r="G27" s="22">
        <v>0.88</v>
      </c>
    </row>
    <row r="28" spans="1:7" ht="19.5" customHeight="1">
      <c r="A28" s="131" t="s">
        <v>319</v>
      </c>
      <c r="B28" s="131" t="s">
        <v>242</v>
      </c>
      <c r="C28" s="131" t="s">
        <v>276</v>
      </c>
      <c r="D28" s="130" t="s">
        <v>143</v>
      </c>
      <c r="E28" s="22">
        <f t="shared" si="0"/>
        <v>170.22</v>
      </c>
      <c r="F28" s="137">
        <v>170.22</v>
      </c>
      <c r="G28" s="22"/>
    </row>
    <row r="29" spans="1:7" ht="19.5" customHeight="1">
      <c r="A29" s="131" t="s">
        <v>296</v>
      </c>
      <c r="B29" s="131" t="s">
        <v>304</v>
      </c>
      <c r="C29" s="131" t="s">
        <v>276</v>
      </c>
      <c r="D29" s="131" t="s">
        <v>147</v>
      </c>
      <c r="E29" s="22">
        <f t="shared" si="0"/>
        <v>92.61</v>
      </c>
      <c r="F29" s="22">
        <v>92.61</v>
      </c>
      <c r="G29" s="22"/>
    </row>
    <row r="30" spans="1:7" ht="19.5" customHeight="1">
      <c r="A30" s="131" t="s">
        <v>319</v>
      </c>
      <c r="B30" s="131" t="s">
        <v>294</v>
      </c>
      <c r="C30" s="131" t="s">
        <v>276</v>
      </c>
      <c r="D30" s="130" t="s">
        <v>295</v>
      </c>
      <c r="E30" s="22">
        <f t="shared" si="0"/>
        <v>6.72</v>
      </c>
      <c r="F30" s="22">
        <v>6.72</v>
      </c>
      <c r="G30" s="134"/>
    </row>
    <row r="31" spans="1:7" ht="19.5" customHeight="1">
      <c r="A31" s="131" t="s">
        <v>297</v>
      </c>
      <c r="B31" s="131" t="s">
        <v>294</v>
      </c>
      <c r="C31" s="131" t="s">
        <v>276</v>
      </c>
      <c r="D31" s="131" t="s">
        <v>111</v>
      </c>
      <c r="E31" s="22">
        <f t="shared" si="0"/>
        <v>4</v>
      </c>
      <c r="F31" s="22">
        <v>4</v>
      </c>
      <c r="G31" s="22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28"/>
  <sheetViews>
    <sheetView zoomScalePageLayoutView="0" workbookViewId="0" topLeftCell="A1">
      <selection activeCell="I28" sqref="I28"/>
    </sheetView>
  </sheetViews>
  <sheetFormatPr defaultColWidth="6.875" defaultRowHeight="12.75" customHeight="1"/>
  <cols>
    <col min="1" max="3" width="5.375" style="2" customWidth="1"/>
    <col min="4" max="4" width="16.625" style="2" customWidth="1"/>
    <col min="5" max="5" width="55.00390625" style="2" customWidth="1"/>
    <col min="6" max="6" width="18.625" style="2" customWidth="1"/>
    <col min="7" max="242" width="8.00390625" style="2" customWidth="1"/>
    <col min="243" max="16384" width="6.875" style="2" customWidth="1"/>
  </cols>
  <sheetData>
    <row r="1" spans="1:3" ht="25.5" customHeight="1">
      <c r="A1" s="209"/>
      <c r="B1" s="209"/>
      <c r="C1" s="209"/>
    </row>
    <row r="2" spans="1:242" ht="19.5" customHeight="1">
      <c r="A2" s="3"/>
      <c r="B2" s="4"/>
      <c r="C2" s="4"/>
      <c r="D2" s="4"/>
      <c r="E2" s="4"/>
      <c r="F2" s="5" t="s">
        <v>186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</row>
    <row r="3" spans="1:242" ht="19.5" customHeight="1">
      <c r="A3" s="161" t="s">
        <v>187</v>
      </c>
      <c r="B3" s="161"/>
      <c r="C3" s="161"/>
      <c r="D3" s="161"/>
      <c r="E3" s="161"/>
      <c r="F3" s="161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</row>
    <row r="4" spans="1:242" ht="19.5" customHeight="1">
      <c r="A4" s="135" t="s">
        <v>220</v>
      </c>
      <c r="B4" s="6"/>
      <c r="C4" s="6"/>
      <c r="D4" s="6"/>
      <c r="E4" s="6"/>
      <c r="F4" s="8" t="s">
        <v>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</row>
    <row r="5" spans="1:242" ht="19.5" customHeight="1">
      <c r="A5" s="12" t="s">
        <v>41</v>
      </c>
      <c r="B5" s="13"/>
      <c r="C5" s="13"/>
      <c r="D5" s="208" t="s">
        <v>42</v>
      </c>
      <c r="E5" s="162" t="s">
        <v>188</v>
      </c>
      <c r="F5" s="171" t="s">
        <v>44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</row>
    <row r="6" spans="1:242" ht="19.5" customHeight="1">
      <c r="A6" s="139" t="s">
        <v>51</v>
      </c>
      <c r="B6" s="140" t="s">
        <v>52</v>
      </c>
      <c r="C6" s="140" t="s">
        <v>53</v>
      </c>
      <c r="D6" s="208"/>
      <c r="E6" s="162"/>
      <c r="F6" s="171"/>
      <c r="G6" s="3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</row>
    <row r="7" spans="1:242" ht="21" customHeight="1">
      <c r="A7" s="131" t="s">
        <v>320</v>
      </c>
      <c r="B7" s="131" t="s">
        <v>275</v>
      </c>
      <c r="C7" s="131" t="s">
        <v>278</v>
      </c>
      <c r="D7" s="131" t="s">
        <v>276</v>
      </c>
      <c r="E7" s="122" t="s">
        <v>321</v>
      </c>
      <c r="F7" s="22">
        <v>2</v>
      </c>
      <c r="G7" s="33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</row>
    <row r="8" spans="1:6" ht="21" customHeight="1">
      <c r="A8" s="131" t="s">
        <v>320</v>
      </c>
      <c r="B8" s="131" t="s">
        <v>278</v>
      </c>
      <c r="C8" s="131" t="s">
        <v>278</v>
      </c>
      <c r="D8" s="131" t="s">
        <v>276</v>
      </c>
      <c r="E8" s="122" t="s">
        <v>322</v>
      </c>
      <c r="F8" s="22">
        <v>2</v>
      </c>
    </row>
    <row r="9" spans="1:6" ht="21" customHeight="1">
      <c r="A9" s="131" t="s">
        <v>320</v>
      </c>
      <c r="B9" s="131" t="s">
        <v>279</v>
      </c>
      <c r="C9" s="131" t="s">
        <v>278</v>
      </c>
      <c r="D9" s="131" t="s">
        <v>276</v>
      </c>
      <c r="E9" s="122" t="s">
        <v>323</v>
      </c>
      <c r="F9" s="138">
        <v>2</v>
      </c>
    </row>
    <row r="10" spans="1:6" ht="21" customHeight="1">
      <c r="A10" s="131" t="s">
        <v>320</v>
      </c>
      <c r="B10" s="131" t="s">
        <v>279</v>
      </c>
      <c r="C10" s="131" t="s">
        <v>278</v>
      </c>
      <c r="D10" s="131" t="s">
        <v>276</v>
      </c>
      <c r="E10" s="122" t="s">
        <v>324</v>
      </c>
      <c r="F10" s="138">
        <v>2</v>
      </c>
    </row>
    <row r="11" spans="1:6" ht="21" customHeight="1">
      <c r="A11" s="131" t="s">
        <v>320</v>
      </c>
      <c r="B11" s="131" t="s">
        <v>279</v>
      </c>
      <c r="C11" s="131" t="s">
        <v>278</v>
      </c>
      <c r="D11" s="131" t="s">
        <v>276</v>
      </c>
      <c r="E11" s="122" t="s">
        <v>325</v>
      </c>
      <c r="F11" s="138">
        <v>4</v>
      </c>
    </row>
    <row r="12" spans="1:6" ht="21" customHeight="1">
      <c r="A12" s="131" t="s">
        <v>320</v>
      </c>
      <c r="B12" s="131" t="s">
        <v>279</v>
      </c>
      <c r="C12" s="131" t="s">
        <v>278</v>
      </c>
      <c r="D12" s="131" t="s">
        <v>276</v>
      </c>
      <c r="E12" s="122" t="s">
        <v>326</v>
      </c>
      <c r="F12" s="138">
        <v>3</v>
      </c>
    </row>
    <row r="13" spans="1:6" ht="21" customHeight="1">
      <c r="A13" s="131" t="s">
        <v>320</v>
      </c>
      <c r="B13" s="131" t="s">
        <v>279</v>
      </c>
      <c r="C13" s="131" t="s">
        <v>278</v>
      </c>
      <c r="D13" s="131" t="s">
        <v>276</v>
      </c>
      <c r="E13" s="122" t="s">
        <v>327</v>
      </c>
      <c r="F13" s="138">
        <v>2</v>
      </c>
    </row>
    <row r="14" spans="1:6" ht="21" customHeight="1">
      <c r="A14" s="131" t="s">
        <v>320</v>
      </c>
      <c r="B14" s="131" t="s">
        <v>279</v>
      </c>
      <c r="C14" s="131" t="s">
        <v>278</v>
      </c>
      <c r="D14" s="131" t="s">
        <v>276</v>
      </c>
      <c r="E14" s="122" t="s">
        <v>328</v>
      </c>
      <c r="F14" s="138">
        <v>2</v>
      </c>
    </row>
    <row r="15" spans="1:6" ht="21" customHeight="1">
      <c r="A15" s="131" t="s">
        <v>320</v>
      </c>
      <c r="B15" s="131" t="s">
        <v>279</v>
      </c>
      <c r="C15" s="131" t="s">
        <v>278</v>
      </c>
      <c r="D15" s="131" t="s">
        <v>276</v>
      </c>
      <c r="E15" s="122" t="s">
        <v>329</v>
      </c>
      <c r="F15" s="138">
        <v>2</v>
      </c>
    </row>
    <row r="16" spans="1:6" ht="21" customHeight="1">
      <c r="A16" s="131" t="s">
        <v>320</v>
      </c>
      <c r="B16" s="131" t="s">
        <v>279</v>
      </c>
      <c r="C16" s="131" t="s">
        <v>278</v>
      </c>
      <c r="D16" s="131" t="s">
        <v>276</v>
      </c>
      <c r="E16" s="122" t="s">
        <v>330</v>
      </c>
      <c r="F16" s="138">
        <v>4</v>
      </c>
    </row>
    <row r="17" spans="1:6" ht="21" customHeight="1">
      <c r="A17" s="131" t="s">
        <v>320</v>
      </c>
      <c r="B17" s="131" t="s">
        <v>279</v>
      </c>
      <c r="C17" s="131" t="s">
        <v>278</v>
      </c>
      <c r="D17" s="131" t="s">
        <v>276</v>
      </c>
      <c r="E17" s="122" t="s">
        <v>331</v>
      </c>
      <c r="F17" s="138">
        <v>8</v>
      </c>
    </row>
    <row r="18" spans="1:6" ht="21" customHeight="1">
      <c r="A18" s="131" t="s">
        <v>320</v>
      </c>
      <c r="B18" s="131" t="s">
        <v>279</v>
      </c>
      <c r="C18" s="131" t="s">
        <v>278</v>
      </c>
      <c r="D18" s="131" t="s">
        <v>276</v>
      </c>
      <c r="E18" s="122" t="s">
        <v>332</v>
      </c>
      <c r="F18" s="138">
        <v>6</v>
      </c>
    </row>
    <row r="19" spans="1:6" ht="21" customHeight="1">
      <c r="A19" s="131" t="s">
        <v>320</v>
      </c>
      <c r="B19" s="131" t="s">
        <v>279</v>
      </c>
      <c r="C19" s="131" t="s">
        <v>278</v>
      </c>
      <c r="D19" s="131" t="s">
        <v>276</v>
      </c>
      <c r="E19" s="122" t="s">
        <v>333</v>
      </c>
      <c r="F19" s="138">
        <v>35</v>
      </c>
    </row>
    <row r="20" spans="1:6" ht="21" customHeight="1">
      <c r="A20" s="131" t="s">
        <v>320</v>
      </c>
      <c r="B20" s="131" t="s">
        <v>279</v>
      </c>
      <c r="C20" s="131" t="s">
        <v>334</v>
      </c>
      <c r="D20" s="131" t="s">
        <v>276</v>
      </c>
      <c r="E20" s="122" t="s">
        <v>335</v>
      </c>
      <c r="F20" s="22">
        <v>6</v>
      </c>
    </row>
    <row r="21" spans="1:6" ht="21" customHeight="1">
      <c r="A21" s="131" t="s">
        <v>336</v>
      </c>
      <c r="B21" s="131" t="s">
        <v>337</v>
      </c>
      <c r="C21" s="131" t="s">
        <v>240</v>
      </c>
      <c r="D21" s="131" t="s">
        <v>276</v>
      </c>
      <c r="E21" s="122" t="s">
        <v>232</v>
      </c>
      <c r="F21" s="138">
        <v>3</v>
      </c>
    </row>
    <row r="22" spans="1:6" ht="21" customHeight="1">
      <c r="A22" s="131" t="s">
        <v>336</v>
      </c>
      <c r="B22" s="131" t="s">
        <v>338</v>
      </c>
      <c r="C22" s="131" t="s">
        <v>240</v>
      </c>
      <c r="D22" s="131" t="s">
        <v>276</v>
      </c>
      <c r="E22" s="122" t="s">
        <v>234</v>
      </c>
      <c r="F22" s="138">
        <v>6</v>
      </c>
    </row>
    <row r="23" spans="1:6" ht="21" customHeight="1">
      <c r="A23" s="131" t="s">
        <v>339</v>
      </c>
      <c r="B23" s="131" t="s">
        <v>314</v>
      </c>
      <c r="C23" s="131" t="s">
        <v>221</v>
      </c>
      <c r="D23" s="131" t="s">
        <v>276</v>
      </c>
      <c r="E23" s="122" t="s">
        <v>244</v>
      </c>
      <c r="F23" s="138">
        <v>0.53</v>
      </c>
    </row>
    <row r="24" spans="1:6" ht="21" customHeight="1">
      <c r="A24" s="131" t="s">
        <v>339</v>
      </c>
      <c r="B24" s="131" t="s">
        <v>314</v>
      </c>
      <c r="C24" s="131" t="s">
        <v>340</v>
      </c>
      <c r="D24" s="131" t="s">
        <v>276</v>
      </c>
      <c r="E24" s="122" t="s">
        <v>245</v>
      </c>
      <c r="F24" s="138">
        <v>34.64</v>
      </c>
    </row>
    <row r="25" spans="1:6" ht="21" customHeight="1">
      <c r="A25" s="131" t="s">
        <v>339</v>
      </c>
      <c r="B25" s="131" t="s">
        <v>314</v>
      </c>
      <c r="C25" s="131" t="s">
        <v>341</v>
      </c>
      <c r="D25" s="131" t="s">
        <v>276</v>
      </c>
      <c r="E25" s="122" t="s">
        <v>247</v>
      </c>
      <c r="F25" s="138">
        <v>36.12</v>
      </c>
    </row>
    <row r="26" spans="1:6" ht="21.75" customHeight="1">
      <c r="A26" s="131" t="s">
        <v>339</v>
      </c>
      <c r="B26" s="131" t="s">
        <v>342</v>
      </c>
      <c r="C26" s="131" t="s">
        <v>240</v>
      </c>
      <c r="D26" s="131" t="s">
        <v>276</v>
      </c>
      <c r="E26" s="122" t="s">
        <v>248</v>
      </c>
      <c r="F26" s="138">
        <v>32.52</v>
      </c>
    </row>
    <row r="27" spans="1:6" ht="24" customHeight="1">
      <c r="A27" s="131" t="s">
        <v>339</v>
      </c>
      <c r="B27" s="131" t="s">
        <v>343</v>
      </c>
      <c r="C27" s="131" t="s">
        <v>240</v>
      </c>
      <c r="D27" s="131" t="s">
        <v>276</v>
      </c>
      <c r="E27" s="122" t="s">
        <v>251</v>
      </c>
      <c r="F27" s="138">
        <v>5.28</v>
      </c>
    </row>
    <row r="28" spans="1:6" ht="21" customHeight="1">
      <c r="A28" s="131" t="s">
        <v>344</v>
      </c>
      <c r="B28" s="131" t="s">
        <v>242</v>
      </c>
      <c r="C28" s="131" t="s">
        <v>221</v>
      </c>
      <c r="D28" s="131" t="s">
        <v>276</v>
      </c>
      <c r="E28" s="122" t="s">
        <v>258</v>
      </c>
      <c r="F28" s="138">
        <v>5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2019-03-21T08:32:05Z</cp:lastPrinted>
  <dcterms:created xsi:type="dcterms:W3CDTF">1996-12-17T01:32:42Z</dcterms:created>
  <dcterms:modified xsi:type="dcterms:W3CDTF">2019-03-21T09:48:05Z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ubyTemplateID">
    <vt:lpwstr>14</vt:lpwstr>
  </property>
</Properties>
</file>