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70"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xlnm.Print_Area" localSheetId="1">'1'!$A$1:$D$19</definedName>
    <definedName name="_xlnm.Print_Area" localSheetId="3">'1-2'!$A$1:$J$22</definedName>
    <definedName name="_xlnm.Print_Area" localSheetId="8">'3-2'!$A$2:$F$18</definedName>
    <definedName name="_xlnm.Print_Area" localSheetId="10">'4'!$A$1:$H$21</definedName>
    <definedName name="_xlnm.Print_Area" localSheetId="11">'4-1'!$A$1:$H$25</definedName>
    <definedName name="_xlnm.Print_Area" localSheetId="12">'5'!$A$1:$H$24</definedName>
  </definedNames>
  <calcPr fullCalcOnLoad="1"/>
</workbook>
</file>

<file path=xl/sharedStrings.xml><?xml version="1.0" encoding="utf-8"?>
<sst xmlns="http://schemas.openxmlformats.org/spreadsheetml/2006/main" count="1167" uniqueCount="472">
  <si>
    <t>附件2</t>
  </si>
  <si>
    <t>2019年部门预算</t>
  </si>
  <si>
    <t>表1</t>
  </si>
  <si>
    <t>部门预算收支总表</t>
  </si>
  <si>
    <t>单位：万元</t>
  </si>
  <si>
    <t>收          入</t>
  </si>
  <si>
    <t>支             出</t>
  </si>
  <si>
    <t>项              目</t>
  </si>
  <si>
    <t>2019年预算数</t>
  </si>
  <si>
    <t>一、一般公共预算拨款收入</t>
  </si>
  <si>
    <t>一、一般公共服务支出</t>
  </si>
  <si>
    <t>二、政府性基金预算拨款收入</t>
  </si>
  <si>
    <t>三、国有资本经营预算拨款收入</t>
  </si>
  <si>
    <t>四、事业收入</t>
  </si>
  <si>
    <t>五、事业单位经营收入</t>
  </si>
  <si>
    <t>六、其他收入</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</si>
  <si>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</si>
  <si>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</si>
  <si>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</si>
  <si>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</si>
  <si>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</si>
  <si>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</si>
  <si>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</si>
  <si>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</si>
  <si>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</si>
  <si>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</si>
  <si>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</si>
  <si>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</si>
  <si>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</si>
  <si>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</si>
  <si>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</si>
  <si>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</si>
  <si>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</si>
  <si>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</si>
  <si>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</si>
  <si>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</si>
  <si>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</si>
  <si>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</si>
  <si>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</si>
  <si>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</si>
  <si>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</si>
  <si>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</si>
  <si>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</si>
  <si>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</si>
  <si>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</si>
  <si>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</si>
  <si>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</si>
  <si>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</si>
  <si>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</si>
  <si>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</si>
  <si>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</si>
  <si>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</si>
  <si>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表1-2</t>
  </si>
  <si>
    <t>部门预算支出总表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</si>
  <si>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</si>
  <si>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</si>
  <si>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</si>
  <si>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</si>
  <si>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</si>
  <si>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</si>
  <si>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</si>
  <si>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</si>
  <si>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</si>
  <si>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</si>
  <si>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</si>
  <si>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</si>
  <si>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</si>
  <si>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</si>
  <si>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政府性基金预算拨款收入</t>
  </si>
  <si>
    <t xml:space="preserve">  国有资本经营预算拨款收入</t>
  </si>
  <si>
    <t>二、上年结转</t>
  </si>
  <si>
    <t xml:space="preserve">  上年财政拨款资金结转</t>
  </si>
  <si>
    <t>二、结转下年</t>
  </si>
  <si>
    <t>表2-1</t>
  </si>
  <si>
    <t>财政拨款支出预算表（政府经济分类科目）</t>
  </si>
  <si>
    <t>总计</t>
  </si>
  <si>
    <t>市级当年财政拨款安排</t>
  </si>
  <si>
    <t>中央提前通知专项转移支付</t>
  </si>
  <si>
    <t>上年结转安排</t>
  </si>
  <si>
    <t>一般公共预算拨款</t>
  </si>
  <si>
    <t>政府性基金安排</t>
  </si>
  <si>
    <t>国有资本经营预算安排</t>
  </si>
  <si>
    <t>上年应返还额度结转</t>
  </si>
  <si>
    <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</si>
  <si>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</si>
  <si>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</si>
  <si>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</si>
  <si>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</si>
  <si>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</si>
  <si>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</si>
  <si>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</si>
  <si>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</si>
  <si>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</si>
  <si>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</si>
  <si>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</si>
  <si>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</si>
  <si>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</si>
  <si>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</si>
  <si>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</si>
  <si>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</si>
  <si>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</si>
  <si>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</si>
  <si>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</si>
  <si>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</si>
  <si>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</si>
  <si>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</si>
  <si>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</si>
  <si>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</si>
  <si>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</si>
  <si>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</si>
  <si>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</si>
  <si>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</si>
  <si>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</si>
  <si>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</si>
  <si>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</si>
  <si>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</si>
  <si>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</si>
  <si>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</si>
  <si>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</si>
  <si>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</si>
  <si>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</si>
  <si>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</si>
  <si>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</si>
  <si>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</si>
  <si>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</si>
  <si>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</si>
  <si>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</si>
  <si>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</si>
  <si>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</si>
  <si>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</si>
  <si>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</si>
  <si>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</si>
  <si>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</si>
  <si>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</si>
  <si>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</si>
  <si>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</si>
  <si>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</si>
  <si>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</si>
  <si>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</si>
  <si>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</si>
  <si>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</si>
  <si>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</si>
  <si>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</si>
  <si>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</si>
  <si>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</si>
  <si>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</si>
  <si>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</si>
  <si>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</si>
  <si>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</si>
  <si>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</si>
  <si>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</si>
  <si>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</si>
  <si>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</si>
  <si>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</si>
  <si>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</si>
  <si>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</si>
  <si>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</si>
  <si>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</si>
  <si>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</si>
  <si>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</si>
  <si>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</si>
  <si>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</si>
  <si>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</si>
  <si>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</si>
  <si>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</si>
  <si>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</si>
  <si>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</si>
  <si>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</si>
  <si>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</si>
  <si>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</si>
  <si>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</si>
  <si>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</si>
  <si>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</si>
  <si>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</si>
  <si>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</si>
  <si>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</si>
  <si>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</si>
  <si>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</si>
  <si>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</si>
  <si>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表3-1</t>
  </si>
  <si>
    <t>一般公共预算基本支出预算表</t>
  </si>
  <si>
    <t>经济分类科目</t>
  </si>
  <si>
    <t>人员经费</t>
  </si>
  <si>
    <t>公用经费</t>
  </si>
  <si>
    <t>表3-2</t>
  </si>
  <si>
    <t>一般公共预算项目支出预算表</t>
  </si>
  <si>
    <t>单位名称（项目）</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</si>
  <si>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</si>
  <si>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</si>
  <si>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</si>
  <si>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</si>
  <si>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</si>
  <si>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</si>
  <si>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</si>
  <si>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</si>
  <si>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</si>
  <si>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</si>
  <si>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</si>
  <si>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</si>
  <si>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政府性基金“三公”经费支出预算表</t>
  </si>
  <si>
    <t>表5</t>
  </si>
  <si>
    <t>国有资本经营预算支出预算表</t>
  </si>
  <si>
    <t>本年国有资本经营预算支出</t>
  </si>
  <si>
    <t>2019年部门预算项目绩效目标</t>
  </si>
  <si>
    <t>项目资金</t>
  </si>
  <si>
    <t>年度目标</t>
  </si>
  <si>
    <t>满意度指标</t>
  </si>
  <si>
    <t>资金总额</t>
  </si>
  <si>
    <t>财政拨款</t>
  </si>
  <si>
    <t>其他资金</t>
  </si>
  <si>
    <t>三级指标</t>
  </si>
  <si>
    <t>指标值</t>
  </si>
  <si>
    <t>江油市东兴镇人民政府</t>
  </si>
  <si>
    <t>江油市东兴镇人民政府</t>
  </si>
  <si>
    <t>二、教育支出</t>
  </si>
  <si>
    <t>三、社会保障和就业支出</t>
  </si>
  <si>
    <t>五、城乡社区支出</t>
  </si>
  <si>
    <t>六、农林水支出</t>
  </si>
  <si>
    <t>七、住房保障支出</t>
  </si>
  <si>
    <t>四、卫生健康支出</t>
  </si>
  <si>
    <t>201</t>
  </si>
  <si>
    <t>01</t>
  </si>
  <si>
    <t>714101</t>
  </si>
  <si>
    <t>人大事务</t>
  </si>
  <si>
    <t>02</t>
  </si>
  <si>
    <t>03</t>
  </si>
  <si>
    <t>行政运行</t>
  </si>
  <si>
    <t>一般公共服务支出</t>
  </si>
  <si>
    <t>其他政府办公厅（室）及相关机构事务支出</t>
  </si>
  <si>
    <t>纪检工作经费</t>
  </si>
  <si>
    <t>培训支出</t>
  </si>
  <si>
    <t>其他人力资源和社会保障管理事务</t>
  </si>
  <si>
    <t>归口管理的行政单位离退休</t>
  </si>
  <si>
    <t>机关事业单位基本养老保障缴费支出</t>
  </si>
  <si>
    <t>208</t>
  </si>
  <si>
    <t>08</t>
  </si>
  <si>
    <t>死亡抚恤</t>
  </si>
  <si>
    <t>在乡复员、退伍军人生活补助</t>
  </si>
  <si>
    <t>农村籍退役士兵老年生活补助</t>
  </si>
  <si>
    <t>农村特困人员救助供养</t>
  </si>
  <si>
    <t>其他农村生活救助</t>
  </si>
  <si>
    <t>210</t>
  </si>
  <si>
    <t>11</t>
  </si>
  <si>
    <t>行政单位医疗</t>
  </si>
  <si>
    <t>事业单位医疗</t>
  </si>
  <si>
    <t>其他城乡社区管理事务支出</t>
  </si>
  <si>
    <t>城乡社区环境卫生</t>
  </si>
  <si>
    <t>事业运行</t>
  </si>
  <si>
    <t>其他农业支出</t>
  </si>
  <si>
    <t>其他林业支出</t>
  </si>
  <si>
    <t>对村民委员会和村党支部的补助</t>
  </si>
  <si>
    <t>住房公积金</t>
  </si>
  <si>
    <t>一般公共服务支出</t>
  </si>
  <si>
    <t>31</t>
  </si>
  <si>
    <t>党建工作经费</t>
  </si>
  <si>
    <t>205</t>
  </si>
  <si>
    <t>99</t>
  </si>
  <si>
    <t>05</t>
  </si>
  <si>
    <t>06</t>
  </si>
  <si>
    <t>21</t>
  </si>
  <si>
    <t>25</t>
  </si>
  <si>
    <t>212</t>
  </si>
  <si>
    <t>213</t>
  </si>
  <si>
    <t>04</t>
  </si>
  <si>
    <t>07</t>
  </si>
  <si>
    <t>221</t>
  </si>
  <si>
    <r>
      <t xml:space="preserve">  </t>
    </r>
    <r>
      <rPr>
        <sz val="10"/>
        <rFont val="宋体"/>
        <family val="0"/>
      </rPr>
      <t>对村级一事一议的补助</t>
    </r>
  </si>
  <si>
    <t>教育支出</t>
  </si>
  <si>
    <t>社会保障和就业支出</t>
  </si>
  <si>
    <t>卫生健康支出</t>
  </si>
  <si>
    <t>城乡社区支出</t>
  </si>
  <si>
    <t>农林水支出</t>
  </si>
  <si>
    <t>住房保障支出</t>
  </si>
  <si>
    <r>
      <t>5</t>
    </r>
    <r>
      <rPr>
        <sz val="10"/>
        <rFont val="宋体"/>
        <family val="0"/>
      </rPr>
      <t>01</t>
    </r>
  </si>
  <si>
    <r>
      <t>0</t>
    </r>
    <r>
      <rPr>
        <sz val="10"/>
        <rFont val="宋体"/>
        <family val="0"/>
      </rPr>
      <t>1</t>
    </r>
  </si>
  <si>
    <r>
      <t>7</t>
    </r>
    <r>
      <rPr>
        <sz val="10"/>
        <rFont val="宋体"/>
        <family val="0"/>
      </rPr>
      <t>04101</t>
    </r>
  </si>
  <si>
    <t>机关工资福利支出</t>
  </si>
  <si>
    <t>工资奖金津补贴</t>
  </si>
  <si>
    <r>
      <t>5</t>
    </r>
    <r>
      <rPr>
        <sz val="10"/>
        <rFont val="宋体"/>
        <family val="0"/>
      </rPr>
      <t>01</t>
    </r>
  </si>
  <si>
    <t>社会保障缴费</t>
  </si>
  <si>
    <t>704101</t>
  </si>
  <si>
    <r>
      <t>02</t>
    </r>
  </si>
  <si>
    <r>
      <t>0</t>
    </r>
    <r>
      <rPr>
        <sz val="10"/>
        <rFont val="宋体"/>
        <family val="0"/>
      </rPr>
      <t>3</t>
    </r>
  </si>
  <si>
    <t>住房公积金</t>
  </si>
  <si>
    <r>
      <t>5</t>
    </r>
    <r>
      <rPr>
        <sz val="10"/>
        <rFont val="宋体"/>
        <family val="0"/>
      </rPr>
      <t>01</t>
    </r>
  </si>
  <si>
    <r>
      <t>9</t>
    </r>
    <r>
      <rPr>
        <sz val="10"/>
        <rFont val="宋体"/>
        <family val="0"/>
      </rPr>
      <t>9</t>
    </r>
  </si>
  <si>
    <t>其他工资福利支出</t>
  </si>
  <si>
    <t>机关商品房务支出</t>
  </si>
  <si>
    <r>
      <t>5</t>
    </r>
    <r>
      <rPr>
        <sz val="10"/>
        <rFont val="宋体"/>
        <family val="0"/>
      </rPr>
      <t>02</t>
    </r>
  </si>
  <si>
    <r>
      <t>0</t>
    </r>
    <r>
      <rPr>
        <sz val="10"/>
        <rFont val="宋体"/>
        <family val="0"/>
      </rPr>
      <t>1</t>
    </r>
  </si>
  <si>
    <t>办公经费</t>
  </si>
  <si>
    <r>
      <t>0</t>
    </r>
    <r>
      <rPr>
        <sz val="10"/>
        <rFont val="宋体"/>
        <family val="0"/>
      </rPr>
      <t>2</t>
    </r>
  </si>
  <si>
    <t>会议费</t>
  </si>
  <si>
    <t>培训费</t>
  </si>
  <si>
    <r>
      <t>0</t>
    </r>
    <r>
      <rPr>
        <sz val="10"/>
        <rFont val="宋体"/>
        <family val="0"/>
      </rPr>
      <t>6</t>
    </r>
  </si>
  <si>
    <t>公务接待费</t>
  </si>
  <si>
    <r>
      <t>5</t>
    </r>
    <r>
      <rPr>
        <sz val="10"/>
        <rFont val="宋体"/>
        <family val="0"/>
      </rPr>
      <t>02</t>
    </r>
  </si>
  <si>
    <r>
      <t>0</t>
    </r>
    <r>
      <rPr>
        <sz val="10"/>
        <rFont val="宋体"/>
        <family val="0"/>
      </rPr>
      <t>8</t>
    </r>
  </si>
  <si>
    <t>公务用车运行维护费</t>
  </si>
  <si>
    <t>其他商品和服务支出</t>
  </si>
  <si>
    <t>对事业单位经常性补助</t>
  </si>
  <si>
    <r>
      <t>5</t>
    </r>
    <r>
      <rPr>
        <sz val="10"/>
        <rFont val="宋体"/>
        <family val="0"/>
      </rPr>
      <t>05</t>
    </r>
  </si>
  <si>
    <t>工资福利支出</t>
  </si>
  <si>
    <r>
      <t>5</t>
    </r>
    <r>
      <rPr>
        <sz val="10"/>
        <rFont val="宋体"/>
        <family val="0"/>
      </rPr>
      <t>05</t>
    </r>
  </si>
  <si>
    <t>商品和服务支出</t>
  </si>
  <si>
    <t>对个人和家庭的补助</t>
  </si>
  <si>
    <r>
      <t>5</t>
    </r>
    <r>
      <rPr>
        <sz val="10"/>
        <rFont val="宋体"/>
        <family val="0"/>
      </rPr>
      <t>09</t>
    </r>
  </si>
  <si>
    <t>社会福利和救助</t>
  </si>
  <si>
    <t>其他对个人和家庭补助</t>
  </si>
  <si>
    <r>
      <t>2</t>
    </r>
    <r>
      <rPr>
        <sz val="10"/>
        <rFont val="宋体"/>
        <family val="0"/>
      </rPr>
      <t>01</t>
    </r>
  </si>
  <si>
    <r>
      <t>0</t>
    </r>
    <r>
      <rPr>
        <sz val="10"/>
        <rFont val="宋体"/>
        <family val="0"/>
      </rPr>
      <t>1</t>
    </r>
  </si>
  <si>
    <r>
      <t>0</t>
    </r>
    <r>
      <rPr>
        <sz val="10"/>
        <rFont val="宋体"/>
        <family val="0"/>
      </rPr>
      <t>2</t>
    </r>
  </si>
  <si>
    <t>一般行政管理事务</t>
  </si>
  <si>
    <t>301</t>
  </si>
  <si>
    <t>01</t>
  </si>
  <si>
    <t xml:space="preserve">      基本工资</t>
  </si>
  <si>
    <t>02</t>
  </si>
  <si>
    <t xml:space="preserve">      津贴补贴</t>
  </si>
  <si>
    <t>08</t>
  </si>
  <si>
    <t xml:space="preserve">      机关事业单位基本养老保险缴费</t>
  </si>
  <si>
    <t>10</t>
  </si>
  <si>
    <t xml:space="preserve">      职工基本医疗保险缴费</t>
  </si>
  <si>
    <t>11</t>
  </si>
  <si>
    <t>13</t>
  </si>
  <si>
    <t xml:space="preserve">      住房公积金</t>
  </si>
  <si>
    <t>99</t>
  </si>
  <si>
    <t xml:space="preserve">      其他工资福利支出</t>
  </si>
  <si>
    <t>302</t>
  </si>
  <si>
    <t xml:space="preserve">      办公费</t>
  </si>
  <si>
    <t>05</t>
  </si>
  <si>
    <t xml:space="preserve">      水费</t>
  </si>
  <si>
    <t>06</t>
  </si>
  <si>
    <t xml:space="preserve">      电费</t>
  </si>
  <si>
    <t>07</t>
  </si>
  <si>
    <t xml:space="preserve">      邮电费</t>
  </si>
  <si>
    <t>09</t>
  </si>
  <si>
    <t xml:space="preserve">      物业管理费</t>
  </si>
  <si>
    <t xml:space="preserve">      差旅费</t>
  </si>
  <si>
    <t>15</t>
  </si>
  <si>
    <t xml:space="preserve">      会议费</t>
  </si>
  <si>
    <t>16</t>
  </si>
  <si>
    <t xml:space="preserve">      培训费</t>
  </si>
  <si>
    <t>17</t>
  </si>
  <si>
    <t xml:space="preserve">      公务接待费</t>
  </si>
  <si>
    <t>28</t>
  </si>
  <si>
    <t xml:space="preserve">      工会经费</t>
  </si>
  <si>
    <t>29</t>
  </si>
  <si>
    <t xml:space="preserve">      福利费</t>
  </si>
  <si>
    <t>31</t>
  </si>
  <si>
    <t xml:space="preserve">      公务用车运行维护费</t>
  </si>
  <si>
    <t xml:space="preserve">      其他商品和服务支出</t>
  </si>
  <si>
    <t>303</t>
  </si>
  <si>
    <t>714101</t>
  </si>
  <si>
    <t>12</t>
  </si>
  <si>
    <t>303</t>
  </si>
  <si>
    <t>05</t>
  </si>
  <si>
    <t>09</t>
  </si>
  <si>
    <t xml:space="preserve">      绩效工资</t>
  </si>
  <si>
    <t xml:space="preserve">     其他社会保障缴费</t>
  </si>
  <si>
    <t xml:space="preserve"> 机关工资福利支出</t>
  </si>
  <si>
    <t xml:space="preserve"> 机关商品和服务支出</t>
  </si>
  <si>
    <t xml:space="preserve"> 机关对个人和家庭的补助</t>
  </si>
  <si>
    <t xml:space="preserve">   生活补助</t>
  </si>
  <si>
    <t xml:space="preserve">   奖励金</t>
  </si>
  <si>
    <t xml:space="preserve">   其他对个人和家庭的补助支出</t>
  </si>
  <si>
    <t>环境保护污染防治专项工作经费</t>
  </si>
  <si>
    <t>人大及人大代表工作站经费</t>
  </si>
  <si>
    <t>机关服务支出</t>
  </si>
  <si>
    <t>人武专项工作经费</t>
  </si>
  <si>
    <t>道路交通工作专项工作经费</t>
  </si>
  <si>
    <t>资产运行维修维护费</t>
  </si>
  <si>
    <t>统计专项经费</t>
  </si>
  <si>
    <r>
      <t>7</t>
    </r>
    <r>
      <rPr>
        <sz val="9"/>
        <rFont val="宋体"/>
        <family val="0"/>
      </rPr>
      <t>14101</t>
    </r>
  </si>
  <si>
    <t>绩效目标</t>
  </si>
  <si>
    <t>项目完成</t>
  </si>
  <si>
    <t>项目效益</t>
  </si>
  <si>
    <t>二级指标</t>
  </si>
  <si>
    <t>聘请炊事员1名、门卫1名机关人员伙食费；做好工作检查接待；更换饮水机5个；维修空调、电脑、电灯等</t>
  </si>
  <si>
    <t>数量及成本指标</t>
  </si>
  <si>
    <t>机关人员伙食费</t>
  </si>
  <si>
    <t>社会效益指标</t>
  </si>
  <si>
    <t>对各项工作促进作用</t>
  </si>
  <si>
    <t>机关单位正常运行</t>
  </si>
  <si>
    <t>机关部门满意度</t>
  </si>
  <si>
    <t xml:space="preserve">≥90%  </t>
  </si>
  <si>
    <t>聘请炊事员
聘请炊事员
聘请炊事员工资及保险费</t>
  </si>
  <si>
    <t>机关食堂维修维护费</t>
  </si>
  <si>
    <t>规范村级阵地建设9个；走访慰问困难党员2次；开展“七一”表彰大会1次；开展党员干部培训会2次；开展发展对象、积极分子培训2天；组织党支部换届。</t>
  </si>
  <si>
    <t>村（社区）阵地建设（8个）
村（社区）阵地建设（8个）
村（社区）阵地建设（8个）</t>
  </si>
  <si>
    <t>对工作的促进作用</t>
  </si>
  <si>
    <t>巩固农村基层党组织在农村经济社会发展中的领导核心地位，切实改变基层党组织涣散软弱的弊病，推进农村移风易俗，树立文明乡风，维护农村和谐稳定，促进农村经济发展</t>
  </si>
  <si>
    <t>群众满意度</t>
  </si>
  <si>
    <t>≥90%</t>
  </si>
  <si>
    <t>党员干部培训经费</t>
  </si>
  <si>
    <t>可持续影响指标</t>
  </si>
  <si>
    <t>村级阵地</t>
  </si>
  <si>
    <t>≥1年</t>
  </si>
  <si>
    <t>村组满意度</t>
  </si>
  <si>
    <t>走访慰问金
走访慰问金</t>
  </si>
  <si>
    <t>发展对象、积极分子培训经费</t>
  </si>
  <si>
    <t>纪委谈话室建设室内软包装和安装室内监控设备；村务监督后台监管经费确保党务、政务、村务公开工作的透明度，财政惠农资金“一卡”通兑现落实；纪委办案工作经费，完成上级下达我镇每年完成案件办理3件任务目标。</t>
  </si>
  <si>
    <t>谈话室建设工程：1、完成室内软包装（四周墙壁）2、完成凳子软包装3、完成桌子软包装4、购买空调5、室内监控6、手提电脑</t>
  </si>
  <si>
    <t>物资办公使用年限</t>
  </si>
  <si>
    <t>≥10年</t>
  </si>
  <si>
    <t>纪委管理部门满意度</t>
  </si>
  <si>
    <t>村务监督平台（镇后台监管）工程：1、电视机2、电脑3、显示器4、机顶盒5、数据采集、信息录入人员工资6、设备安装人工</t>
  </si>
  <si>
    <t>违纪人员和办案人员满意度</t>
  </si>
  <si>
    <t>建立健全相关制度，巩固党的执政基础，充分发挥基层国家权力机关作用。召开人代会2次、主席团会议4次；组织人大代表视察调研2次；帮组困难群众2次；规范联络站3个、人大代表之家1个。</t>
  </si>
  <si>
    <t>联络站</t>
  </si>
  <si>
    <t>经济效益指标</t>
  </si>
  <si>
    <t>解决群众困难</t>
  </si>
  <si>
    <t>减少老百姓经济负担</t>
  </si>
  <si>
    <t>人大代表满意度</t>
  </si>
  <si>
    <t>帮助困难群众</t>
  </si>
  <si>
    <t>全面履行人大代表职责</t>
  </si>
  <si>
    <t>人大代表视察调研</t>
  </si>
  <si>
    <t>联络站、人大代表之家使用年限</t>
  </si>
  <si>
    <t>≥2年</t>
  </si>
  <si>
    <t>主席团会议</t>
  </si>
  <si>
    <t>人代会</t>
  </si>
  <si>
    <t>政府机关公共场所维修排污排水办公楼防水日常维护维修及公务车维修维护费</t>
  </si>
  <si>
    <t>办公楼防水日常维护维修及公务车维修维护费</t>
  </si>
  <si>
    <t>使用年限久</t>
  </si>
  <si>
    <t>95%</t>
  </si>
  <si>
    <t>使用久</t>
  </si>
  <si>
    <t>公务车维修维护费</t>
  </si>
  <si>
    <t>政府机关公共场所维修排污排水维护费</t>
  </si>
  <si>
    <t>落实制度开展道路安全整治工作；辖区没有发生重大安全事故</t>
  </si>
  <si>
    <t>交通安全、道路管护工作宣传标语制作各村道、乡道安全标示牌、警示牌、警示带桥梁限重牌、桥梁管护牌</t>
  </si>
  <si>
    <t>警示安全</t>
  </si>
  <si>
    <t>镇境内4座危桥管护费用</t>
  </si>
  <si>
    <t>办公室公示牌更新</t>
  </si>
  <si>
    <t>交管办交通安全检查设备及各村劝导设备和劝导标示牌</t>
  </si>
  <si>
    <t>加强辖区内大气环境综合整治，改善区域大气环境质量；加强秸秆、垃圾等综合利用和禁烧工作；强力推进畜禽养殖业污染防治；配合有关部门调解和处理辖区内环境污染纠纷及环境信访案件；配合做好第二次全国污染源普查工作；全面完成年度污染物总量减排工作任务。</t>
  </si>
  <si>
    <t>订购各种环保报刊</t>
  </si>
  <si>
    <t>保障辖区清洁卫生</t>
  </si>
  <si>
    <t>保障辖区清洁卫生90%</t>
  </si>
  <si>
    <t>辖区群众满意度</t>
  </si>
  <si>
    <t>≥95%</t>
  </si>
  <si>
    <t>环境保护污染防治宣传横幅、板报、制度更新、宣传资料、广告费</t>
  </si>
  <si>
    <t>环境保护管理部门满意度</t>
  </si>
  <si>
    <t>环境保护污染防治巡查检查租车费</t>
  </si>
  <si>
    <t>使用年限</t>
  </si>
  <si>
    <t>≥5个月</t>
  </si>
  <si>
    <t>环境清理维护费</t>
  </si>
  <si>
    <t>生态效益指标</t>
  </si>
  <si>
    <t>规章制度明确，环境整洁卫生</t>
  </si>
  <si>
    <t>100%</t>
  </si>
  <si>
    <t>环境保护污染防治巡查检查人员工作经费</t>
  </si>
  <si>
    <t>环境保护污染防治巡查检查油费</t>
  </si>
  <si>
    <t>环境保护污染防治归档文件资料</t>
  </si>
  <si>
    <t>始终坚持党管武装，保证民兵预备役组织政治合格；完成征兵任务，努力为部队输送优秀兵员；完成防洪抢险应急演练；做好双拥工作，不断优化武装工作环境。</t>
  </si>
  <si>
    <t>防洪抢险应急演练物资</t>
  </si>
  <si>
    <t>保障辖区和谐稳定</t>
  </si>
  <si>
    <t>人武工作归档文件资料</t>
  </si>
  <si>
    <t>人武管理部门满意度</t>
  </si>
  <si>
    <t>基干民兵训练费</t>
  </si>
  <si>
    <t>人武工作宣传横幅、板报、制度更新、广告费</t>
  </si>
  <si>
    <t>横幅等宣传资料使用年限</t>
  </si>
  <si>
    <t>征兵工作宣传资料</t>
  </si>
  <si>
    <t>基干民兵体检费</t>
  </si>
  <si>
    <t>2019年记账户调查费2.4万元，（其中辅调员2人、200元/月/人，合计4800元。记账户共20户、80元/人/月，合计19200元）。记账户每季度培训费用500元，合计2000元。统计宣传费用3000元。</t>
  </si>
  <si>
    <t>制度牌</t>
  </si>
  <si>
    <t>提供东兴镇的经济依据，</t>
  </si>
  <si>
    <t>经济指标真实度</t>
  </si>
  <si>
    <t>辅调员补助</t>
  </si>
  <si>
    <t>党建工作经费</t>
  </si>
  <si>
    <t>纪检监察工作经费</t>
  </si>
  <si>
    <t>人大及人大代表工作站工作经费</t>
  </si>
  <si>
    <t>单位名称（项目名称）</t>
  </si>
  <si>
    <t>单位：万元</t>
  </si>
  <si>
    <t>报送日期： 2019    年   04月  03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</si>
</sst>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quot;\&quot;#,##0.00_);\(&quot;\&quot;#,##0.00\)"/>
    <numFmt numFmtId="186" formatCode="#,##0.0000"/>
    <numFmt numFmtId="187" formatCode="0.00_);[Red]\(0.00\)"/>
    <numFmt numFmtId="188" formatCode="0.00_ "/>
    <numFmt numFmtId="189" formatCode="0.0000_ "/>
  </numFmts>
  <fonts count="64">
    <font>
      <sz val="12"/>
      <name val="宋体"/>
      <family val="0"/>
    </font>
    <font>
      <sz val="11"/>
      <color indexed="8"/>
      <name val="宋体"/>
      <family val="0"/>
    </font>
    <font>
      <sz val="9"/>
      <color indexed="8"/>
      <name val="宋体"/>
      <family val="0"/>
    </font>
    <font>
      <sz val="10"/>
      <name val="宋体"/>
      <family val="0"/>
    </font>
    <font>
      <b/>
      <sz val="10"/>
      <name val="宋体"/>
      <family val="0"/>
    </font>
    <font>
      <sz val="9"/>
      <name val="宋体"/>
      <family val="0"/>
    </font>
    <font>
      <b/>
      <sz val="18"/>
      <name val="黑体"/>
      <family val="3"/>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2"/>
      <name val="宋体"/>
      <family val="0"/>
    </font>
    <font>
      <sz val="12"/>
      <color indexed="8"/>
      <name val="宋体"/>
      <family val="0"/>
    </font>
    <font>
      <b/>
      <sz val="12"/>
      <color indexed="8"/>
      <name val="宋体"/>
      <family val="0"/>
    </font>
    <font>
      <sz val="12"/>
      <name val="Times New Roman"/>
      <family val="1"/>
    </font>
    <font>
      <sz val="12"/>
      <color indexed="8"/>
      <name val="黑体"/>
      <family val="3"/>
    </font>
    <font>
      <b/>
      <sz val="36"/>
      <name val="黑体"/>
      <family val="3"/>
    </font>
    <font>
      <b/>
      <sz val="48"/>
      <name val="宋体"/>
      <family val="0"/>
    </font>
    <font>
      <sz val="18"/>
      <name val="宋体"/>
      <family val="0"/>
    </font>
    <font>
      <sz val="10"/>
      <name val="Arial"/>
      <family val="2"/>
    </font>
    <font>
      <sz val="9"/>
      <color indexed="8"/>
      <name val="微软雅黑"/>
      <family val="2"/>
    </font>
    <font>
      <b/>
      <sz val="12"/>
      <color indexed="8"/>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Calibri"/>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Calibri"/>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bottom style="thin"/>
    </border>
    <border>
      <left>
        <color indexed="63"/>
      </left>
      <right>
        <color indexed="63"/>
      </right>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2" fillId="0" borderId="0" applyNumberFormat="0" applyFill="0" applyBorder="0" applyAlignment="0" applyProtection="0"/>
    <xf numFmtId="0" fontId="53" fillId="21" borderId="0" applyNumberFormat="0" applyBorder="0" applyAlignment="0" applyProtection="0"/>
    <xf numFmtId="0" fontId="5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60" fillId="30" borderId="0" applyNumberFormat="0" applyBorder="0" applyAlignment="0" applyProtection="0"/>
    <xf numFmtId="0" fontId="61" fillId="22" borderId="8" applyNumberFormat="0" applyAlignment="0" applyProtection="0"/>
    <xf numFmtId="0" fontId="62" fillId="31" borderId="5" applyNumberFormat="0" applyAlignment="0" applyProtection="0"/>
    <xf numFmtId="0" fontId="63" fillId="0" borderId="0" applyNumberFormat="0" applyFill="0" applyBorder="0" applyAlignment="0" applyProtection="0"/>
    <xf numFmtId="0" fontId="0" fillId="32" borderId="9" applyNumberFormat="0" applyFont="0" applyAlignment="0" applyProtection="0"/>
  </cellStyleXfs>
  <cellXfs count="235">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0" fontId="5" fillId="0" borderId="0" xfId="0" applyNumberFormat="1" applyFont="1" applyFill="1" applyAlignment="1">
      <alignment/>
    </xf>
    <xf numFmtId="0" fontId="5" fillId="33" borderId="0" xfId="0" applyNumberFormat="1" applyFont="1" applyFill="1" applyAlignment="1">
      <alignment/>
    </xf>
    <xf numFmtId="0" fontId="5" fillId="33" borderId="0" xfId="0" applyNumberFormat="1" applyFont="1" applyFill="1" applyAlignment="1">
      <alignment horizontal="right" vertical="center"/>
    </xf>
    <xf numFmtId="0" fontId="5" fillId="0" borderId="10"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3" fillId="0" borderId="0" xfId="0" applyNumberFormat="1" applyFont="1" applyFill="1" applyAlignment="1">
      <alignment horizontal="right"/>
    </xf>
    <xf numFmtId="0" fontId="5" fillId="0" borderId="11" xfId="0" applyNumberFormat="1" applyFont="1" applyFill="1" applyBorder="1" applyAlignment="1">
      <alignment horizontal="centerContinuous" vertical="center"/>
    </xf>
    <xf numFmtId="0" fontId="5" fillId="0" borderId="12" xfId="0" applyNumberFormat="1" applyFont="1" applyFill="1" applyBorder="1" applyAlignment="1">
      <alignment horizontal="centerContinuous" vertical="center"/>
    </xf>
    <xf numFmtId="0" fontId="5" fillId="0" borderId="13" xfId="0" applyNumberFormat="1" applyFont="1" applyFill="1" applyBorder="1" applyAlignment="1">
      <alignment horizontal="centerContinuous" vertical="center"/>
    </xf>
    <xf numFmtId="0" fontId="5" fillId="0" borderId="14" xfId="0" applyNumberFormat="1" applyFont="1" applyFill="1" applyBorder="1" applyAlignment="1">
      <alignment horizontal="centerContinuous" vertical="center"/>
    </xf>
    <xf numFmtId="1" fontId="5" fillId="0" borderId="14" xfId="0" applyNumberFormat="1" applyFont="1" applyFill="1" applyBorder="1" applyAlignment="1">
      <alignment horizontal="centerContinuous" vertical="center"/>
    </xf>
    <xf numFmtId="1" fontId="5" fillId="0" borderId="15" xfId="0" applyNumberFormat="1" applyFont="1" applyFill="1" applyBorder="1" applyAlignment="1">
      <alignment horizontal="centerContinuous" vertical="center"/>
    </xf>
    <xf numFmtId="0" fontId="5" fillId="0" borderId="14" xfId="0" applyNumberFormat="1" applyFont="1" applyFill="1" applyBorder="1" applyAlignment="1" applyProtection="1">
      <alignment horizontal="center" vertical="center" wrapText="1"/>
      <protection/>
    </xf>
    <xf numFmtId="0" fontId="5" fillId="33"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7"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49" fontId="5" fillId="0" borderId="15" xfId="0" applyNumberFormat="1" applyFont="1" applyFill="1" applyBorder="1" applyAlignment="1" applyProtection="1">
      <alignment vertical="center" wrapText="1"/>
      <protection/>
    </xf>
    <xf numFmtId="184" fontId="5" fillId="0" borderId="14" xfId="0" applyNumberFormat="1" applyFont="1" applyFill="1" applyBorder="1" applyAlignment="1" applyProtection="1">
      <alignment vertical="center" wrapText="1"/>
      <protection/>
    </xf>
    <xf numFmtId="184" fontId="5" fillId="0" borderId="18" xfId="0" applyNumberFormat="1" applyFont="1" applyFill="1" applyBorder="1" applyAlignment="1" applyProtection="1">
      <alignment vertical="center" wrapText="1"/>
      <protection/>
    </xf>
    <xf numFmtId="0" fontId="5" fillId="33"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7" fillId="33" borderId="0" xfId="0" applyNumberFormat="1" applyFont="1" applyFill="1" applyAlignment="1" applyProtection="1">
      <alignment vertical="center" wrapText="1"/>
      <protection/>
    </xf>
    <xf numFmtId="0" fontId="8" fillId="33" borderId="0" xfId="0" applyNumberFormat="1" applyFont="1" applyFill="1" applyAlignment="1" applyProtection="1">
      <alignment vertical="center" wrapText="1"/>
      <protection/>
    </xf>
    <xf numFmtId="0" fontId="2" fillId="33" borderId="0" xfId="0" applyNumberFormat="1" applyFont="1" applyFill="1" applyAlignment="1">
      <alignment/>
    </xf>
    <xf numFmtId="0" fontId="9" fillId="33" borderId="0" xfId="0" applyNumberFormat="1" applyFont="1" applyFill="1" applyAlignment="1">
      <alignment/>
    </xf>
    <xf numFmtId="0" fontId="5" fillId="33" borderId="0" xfId="0" applyNumberFormat="1" applyFont="1" applyFill="1" applyAlignment="1" applyProtection="1">
      <alignment vertical="center"/>
      <protection/>
    </xf>
    <xf numFmtId="1" fontId="0" fillId="0" borderId="0" xfId="0" applyNumberFormat="1" applyFill="1" applyBorder="1" applyAlignment="1">
      <alignment/>
    </xf>
    <xf numFmtId="0" fontId="2" fillId="33" borderId="0" xfId="0" applyNumberFormat="1" applyFont="1" applyFill="1" applyBorder="1" applyAlignment="1">
      <alignment/>
    </xf>
    <xf numFmtId="0" fontId="2" fillId="0" borderId="0" xfId="0" applyNumberFormat="1" applyFont="1" applyFill="1" applyAlignment="1">
      <alignment/>
    </xf>
    <xf numFmtId="0" fontId="5" fillId="0" borderId="0" xfId="0" applyNumberFormat="1" applyFont="1" applyFill="1" applyAlignment="1" applyProtection="1">
      <alignment vertical="center" wrapText="1"/>
      <protection/>
    </xf>
    <xf numFmtId="1" fontId="4"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5" fillId="0" borderId="0" xfId="0" applyNumberFormat="1" applyFont="1" applyFill="1" applyAlignment="1">
      <alignment/>
    </xf>
    <xf numFmtId="0" fontId="5" fillId="0" borderId="19"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Continuous" vertical="center"/>
      <protection/>
    </xf>
    <xf numFmtId="0" fontId="5" fillId="0" borderId="2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lignment/>
    </xf>
    <xf numFmtId="0" fontId="11" fillId="0" borderId="14" xfId="0" applyNumberFormat="1" applyFont="1" applyFill="1" applyBorder="1" applyAlignment="1">
      <alignment horizontal="centerContinuous" vertical="center"/>
    </xf>
    <xf numFmtId="1" fontId="12" fillId="0" borderId="14" xfId="0" applyNumberFormat="1" applyFont="1" applyFill="1" applyBorder="1" applyAlignment="1">
      <alignment/>
    </xf>
    <xf numFmtId="0" fontId="11" fillId="0" borderId="14" xfId="0" applyNumberFormat="1" applyFont="1" applyFill="1" applyBorder="1" applyAlignment="1">
      <alignment/>
    </xf>
    <xf numFmtId="0" fontId="10" fillId="0" borderId="14" xfId="0" applyNumberFormat="1" applyFont="1" applyFill="1" applyBorder="1" applyAlignment="1">
      <alignment horizontal="centerContinuous" vertical="center"/>
    </xf>
    <xf numFmtId="0" fontId="13" fillId="0" borderId="14" xfId="0" applyNumberFormat="1" applyFont="1" applyFill="1" applyBorder="1" applyAlignment="1">
      <alignment horizontal="centerContinuous" vertical="center"/>
    </xf>
    <xf numFmtId="1" fontId="12" fillId="0" borderId="14" xfId="0" applyNumberFormat="1" applyFont="1" applyFill="1" applyBorder="1" applyAlignment="1">
      <alignment horizontal="centerContinuous" vertical="center"/>
    </xf>
    <xf numFmtId="1" fontId="12" fillId="0" borderId="0" xfId="0" applyNumberFormat="1" applyFont="1" applyFill="1" applyBorder="1" applyAlignment="1">
      <alignment/>
    </xf>
    <xf numFmtId="1" fontId="12" fillId="0" borderId="0" xfId="0" applyNumberFormat="1" applyFont="1" applyFill="1" applyBorder="1" applyAlignment="1">
      <alignment horizontal="centerContinuous" vertical="center"/>
    </xf>
    <xf numFmtId="1" fontId="12" fillId="0" borderId="0" xfId="0" applyNumberFormat="1" applyFont="1" applyFill="1" applyAlignment="1">
      <alignment/>
    </xf>
    <xf numFmtId="1" fontId="5" fillId="0" borderId="0" xfId="0" applyNumberFormat="1" applyFont="1" applyFill="1" applyAlignment="1">
      <alignment vertical="center"/>
    </xf>
    <xf numFmtId="1" fontId="14" fillId="0" borderId="0" xfId="0" applyNumberFormat="1" applyFont="1" applyFill="1" applyAlignment="1">
      <alignment/>
    </xf>
    <xf numFmtId="184" fontId="5" fillId="0" borderId="15" xfId="0" applyNumberFormat="1" applyFont="1" applyFill="1" applyBorder="1" applyAlignment="1" applyProtection="1">
      <alignment vertical="center" wrapText="1"/>
      <protection/>
    </xf>
    <xf numFmtId="184" fontId="5" fillId="0" borderId="21" xfId="0" applyNumberFormat="1" applyFont="1" applyFill="1" applyBorder="1" applyAlignment="1" applyProtection="1">
      <alignment vertical="center" wrapText="1"/>
      <protection/>
    </xf>
    <xf numFmtId="0" fontId="3" fillId="0" borderId="0" xfId="0" applyNumberFormat="1" applyFont="1" applyFill="1" applyAlignment="1">
      <alignment/>
    </xf>
    <xf numFmtId="0" fontId="5" fillId="0" borderId="0" xfId="0" applyNumberFormat="1" applyFont="1" applyFill="1" applyBorder="1" applyAlignment="1" applyProtection="1">
      <alignment horizontal="left"/>
      <protection/>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49" fontId="5" fillId="0" borderId="18" xfId="0" applyNumberFormat="1" applyFont="1" applyFill="1" applyBorder="1" applyAlignment="1" applyProtection="1">
      <alignment vertical="center" wrapText="1"/>
      <protection/>
    </xf>
    <xf numFmtId="0" fontId="5" fillId="33" borderId="0" xfId="0" applyNumberFormat="1" applyFont="1" applyFill="1" applyAlignment="1">
      <alignment/>
    </xf>
    <xf numFmtId="0" fontId="3" fillId="0" borderId="10" xfId="0" applyNumberFormat="1" applyFont="1" applyFill="1" applyBorder="1" applyAlignment="1" applyProtection="1">
      <alignment horizontal="left"/>
      <protection/>
    </xf>
    <xf numFmtId="0" fontId="2" fillId="33" borderId="0" xfId="0" applyNumberFormat="1" applyFont="1" applyFill="1" applyAlignment="1">
      <alignment/>
    </xf>
    <xf numFmtId="0" fontId="5" fillId="33" borderId="12" xfId="0" applyNumberFormat="1" applyFont="1" applyFill="1" applyBorder="1" applyAlignment="1">
      <alignment horizontal="center" vertical="center" wrapText="1"/>
    </xf>
    <xf numFmtId="4" fontId="5" fillId="0" borderId="15" xfId="0" applyNumberFormat="1" applyFont="1" applyFill="1" applyBorder="1" applyAlignment="1" applyProtection="1">
      <alignment vertical="center" wrapText="1"/>
      <protection/>
    </xf>
    <xf numFmtId="4" fontId="5" fillId="0" borderId="14" xfId="0" applyNumberFormat="1" applyFont="1" applyFill="1" applyBorder="1" applyAlignment="1" applyProtection="1">
      <alignment vertical="center" wrapText="1"/>
      <protection/>
    </xf>
    <xf numFmtId="0" fontId="5" fillId="33" borderId="0" xfId="0" applyNumberFormat="1" applyFont="1" applyFill="1" applyAlignment="1">
      <alignment horizontal="right"/>
    </xf>
    <xf numFmtId="0" fontId="5" fillId="0" borderId="12" xfId="0" applyNumberFormat="1" applyFont="1" applyFill="1" applyBorder="1" applyAlignment="1" applyProtection="1">
      <alignment horizontal="center" vertical="center" wrapText="1"/>
      <protection/>
    </xf>
    <xf numFmtId="0" fontId="5" fillId="33" borderId="12" xfId="0" applyNumberFormat="1" applyFont="1" applyFill="1" applyBorder="1" applyAlignment="1" applyProtection="1">
      <alignment horizontal="center" vertical="center" wrapText="1"/>
      <protection/>
    </xf>
    <xf numFmtId="0" fontId="15" fillId="33" borderId="0" xfId="0" applyNumberFormat="1" applyFont="1" applyFill="1" applyAlignment="1">
      <alignment/>
    </xf>
    <xf numFmtId="0" fontId="5" fillId="0" borderId="22" xfId="0" applyNumberFormat="1" applyFont="1" applyFill="1" applyBorder="1" applyAlignment="1" applyProtection="1">
      <alignment horizontal="center" vertical="center" wrapText="1"/>
      <protection/>
    </xf>
    <xf numFmtId="1" fontId="0" fillId="0" borderId="0" xfId="0" applyNumberFormat="1" applyFill="1" applyAlignment="1">
      <alignment wrapText="1"/>
    </xf>
    <xf numFmtId="0" fontId="15" fillId="0" borderId="0" xfId="0" applyNumberFormat="1" applyFont="1" applyFill="1" applyAlignment="1">
      <alignment/>
    </xf>
    <xf numFmtId="0" fontId="3" fillId="0" borderId="14" xfId="0" applyNumberFormat="1" applyFont="1" applyFill="1" applyBorder="1" applyAlignment="1">
      <alignment horizontal="centerContinuous" vertical="center"/>
    </xf>
    <xf numFmtId="0" fontId="3" fillId="0" borderId="14"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4"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lignment vertical="center"/>
    </xf>
    <xf numFmtId="184" fontId="3" fillId="0" borderId="16" xfId="0" applyNumberFormat="1" applyFont="1" applyFill="1" applyBorder="1" applyAlignment="1" applyProtection="1">
      <alignment vertical="center" wrapText="1"/>
      <protection/>
    </xf>
    <xf numFmtId="0" fontId="3" fillId="0" borderId="21" xfId="0" applyNumberFormat="1" applyFont="1" applyFill="1" applyBorder="1" applyAlignment="1">
      <alignment vertical="center"/>
    </xf>
    <xf numFmtId="184" fontId="3" fillId="0" borderId="15" xfId="0" applyNumberFormat="1" applyFont="1" applyFill="1" applyBorder="1" applyAlignment="1">
      <alignment vertical="center" wrapText="1"/>
    </xf>
    <xf numFmtId="184" fontId="3" fillId="0" borderId="17" xfId="0" applyNumberFormat="1" applyFont="1" applyFill="1" applyBorder="1" applyAlignment="1" applyProtection="1">
      <alignment vertical="center" wrapText="1"/>
      <protection/>
    </xf>
    <xf numFmtId="184" fontId="3" fillId="0" borderId="14" xfId="0" applyNumberFormat="1" applyFont="1" applyFill="1" applyBorder="1" applyAlignment="1" applyProtection="1">
      <alignment vertical="center" wrapText="1"/>
      <protection/>
    </xf>
    <xf numFmtId="184" fontId="3" fillId="0" borderId="12" xfId="0" applyNumberFormat="1" applyFont="1" applyFill="1" applyBorder="1" applyAlignment="1" applyProtection="1">
      <alignment vertical="center" wrapText="1"/>
      <protection/>
    </xf>
    <xf numFmtId="1" fontId="3" fillId="0" borderId="14" xfId="0" applyNumberFormat="1" applyFont="1" applyFill="1" applyBorder="1" applyAlignment="1">
      <alignment vertical="center"/>
    </xf>
    <xf numFmtId="184" fontId="3" fillId="0" borderId="11" xfId="0" applyNumberFormat="1" applyFont="1" applyFill="1" applyBorder="1" applyAlignment="1" applyProtection="1">
      <alignment vertical="center" wrapText="1"/>
      <protection/>
    </xf>
    <xf numFmtId="0" fontId="3" fillId="0" borderId="14" xfId="0" applyNumberFormat="1" applyFont="1" applyFill="1" applyBorder="1" applyAlignment="1">
      <alignment vertical="center"/>
    </xf>
    <xf numFmtId="0" fontId="3" fillId="0" borderId="14" xfId="0" applyNumberFormat="1" applyFont="1" applyFill="1" applyBorder="1" applyAlignment="1">
      <alignment horizontal="center" vertical="center"/>
    </xf>
    <xf numFmtId="184" fontId="3" fillId="0" borderId="14" xfId="0" applyNumberFormat="1" applyFont="1" applyFill="1" applyBorder="1" applyAlignment="1">
      <alignment vertical="center" wrapText="1"/>
    </xf>
    <xf numFmtId="184" fontId="3" fillId="0" borderId="15" xfId="0" applyNumberFormat="1" applyFont="1" applyFill="1" applyBorder="1" applyAlignment="1" applyProtection="1">
      <alignment vertical="center" wrapText="1"/>
      <protection/>
    </xf>
    <xf numFmtId="184" fontId="3" fillId="0" borderId="14" xfId="0" applyNumberFormat="1" applyFont="1" applyFill="1" applyBorder="1" applyAlignment="1">
      <alignment horizontal="right" vertical="center" wrapText="1"/>
    </xf>
    <xf numFmtId="184" fontId="3" fillId="0" borderId="11" xfId="0" applyNumberFormat="1" applyFont="1" applyFill="1" applyBorder="1" applyAlignment="1">
      <alignment vertical="center" wrapText="1"/>
    </xf>
    <xf numFmtId="0" fontId="0" fillId="0" borderId="0" xfId="0" applyNumberFormat="1" applyFont="1" applyFill="1" applyAlignment="1">
      <alignment horizontal="center"/>
    </xf>
    <xf numFmtId="0" fontId="16" fillId="0" borderId="0" xfId="0" applyNumberFormat="1" applyFont="1" applyFill="1" applyAlignment="1">
      <alignment/>
    </xf>
    <xf numFmtId="0" fontId="15"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0" fontId="3" fillId="33" borderId="0" xfId="0" applyNumberFormat="1" applyFont="1" applyFill="1" applyAlignment="1">
      <alignment/>
    </xf>
    <xf numFmtId="0" fontId="3" fillId="33" borderId="0" xfId="0" applyNumberFormat="1" applyFont="1" applyFill="1" applyAlignment="1">
      <alignment/>
    </xf>
    <xf numFmtId="0" fontId="3" fillId="33" borderId="14" xfId="0" applyNumberFormat="1" applyFont="1" applyFill="1" applyBorder="1" applyAlignment="1">
      <alignment horizontal="center" vertical="center" wrapText="1"/>
    </xf>
    <xf numFmtId="1" fontId="0" fillId="0" borderId="14" xfId="0" applyNumberFormat="1" applyFill="1" applyBorder="1" applyAlignment="1">
      <alignment/>
    </xf>
    <xf numFmtId="0" fontId="3" fillId="33" borderId="0" xfId="0" applyNumberFormat="1" applyFont="1" applyFill="1" applyAlignment="1">
      <alignment horizontal="right" vertical="center"/>
    </xf>
    <xf numFmtId="0" fontId="5" fillId="0" borderId="15" xfId="0" applyNumberFormat="1" applyFont="1" applyFill="1" applyBorder="1" applyAlignment="1">
      <alignment horizontal="centerContinuous" vertical="center"/>
    </xf>
    <xf numFmtId="1" fontId="0" fillId="0" borderId="14" xfId="0" applyNumberFormat="1" applyFill="1" applyBorder="1" applyAlignment="1">
      <alignment horizontal="centerContinuous" vertical="center"/>
    </xf>
    <xf numFmtId="0" fontId="15" fillId="33" borderId="0" xfId="0" applyNumberFormat="1" applyFont="1" applyFill="1" applyAlignment="1">
      <alignment/>
    </xf>
    <xf numFmtId="0" fontId="5" fillId="33" borderId="0" xfId="0" applyNumberFormat="1" applyFont="1" applyFill="1" applyAlignment="1" applyProtection="1">
      <alignment horizontal="right" vertical="center"/>
      <protection/>
    </xf>
    <xf numFmtId="1" fontId="14" fillId="0" borderId="0" xfId="0" applyNumberFormat="1" applyFont="1" applyFill="1" applyAlignment="1">
      <alignment vertical="center"/>
    </xf>
    <xf numFmtId="4" fontId="3" fillId="0" borderId="14" xfId="0" applyNumberFormat="1" applyFont="1" applyFill="1" applyBorder="1" applyAlignment="1" applyProtection="1">
      <alignment horizontal="center" vertical="center"/>
      <protection/>
    </xf>
    <xf numFmtId="1" fontId="17" fillId="0" borderId="0" xfId="0" applyNumberFormat="1" applyFont="1" applyFill="1" applyAlignment="1">
      <alignment/>
    </xf>
    <xf numFmtId="1" fontId="18" fillId="0" borderId="0" xfId="0" applyNumberFormat="1" applyFont="1" applyFill="1" applyAlignment="1">
      <alignment/>
    </xf>
    <xf numFmtId="186" fontId="19" fillId="0" borderId="0" xfId="0" applyNumberFormat="1" applyFont="1" applyFill="1" applyAlignment="1" applyProtection="1">
      <alignment horizontal="center" vertical="top"/>
      <protection/>
    </xf>
    <xf numFmtId="1" fontId="20" fillId="0" borderId="0" xfId="0" applyNumberFormat="1" applyFont="1" applyFill="1" applyAlignment="1">
      <alignment horizontal="center"/>
    </xf>
    <xf numFmtId="1" fontId="5" fillId="0" borderId="0" xfId="0" applyNumberFormat="1" applyFont="1" applyFill="1" applyAlignment="1" applyProtection="1">
      <alignment vertical="center"/>
      <protection/>
    </xf>
    <xf numFmtId="1" fontId="21" fillId="0" borderId="0" xfId="0" applyNumberFormat="1" applyFont="1" applyFill="1" applyAlignment="1">
      <alignment horizontal="center"/>
    </xf>
    <xf numFmtId="1" fontId="21" fillId="0" borderId="0" xfId="0" applyNumberFormat="1" applyFont="1" applyFill="1" applyAlignment="1">
      <alignment horizontal="center" vertical="center"/>
    </xf>
    <xf numFmtId="0" fontId="22" fillId="0" borderId="14" xfId="0" applyFont="1" applyBorder="1" applyAlignment="1">
      <alignment/>
    </xf>
    <xf numFmtId="0" fontId="22" fillId="0" borderId="14" xfId="0" applyFont="1" applyBorder="1" applyAlignment="1">
      <alignment shrinkToFit="1"/>
    </xf>
    <xf numFmtId="0" fontId="3" fillId="0" borderId="14" xfId="0" applyFont="1" applyBorder="1" applyAlignment="1">
      <alignment/>
    </xf>
    <xf numFmtId="187" fontId="0" fillId="0" borderId="0" xfId="0" applyNumberFormat="1" applyFill="1" applyAlignment="1">
      <alignment/>
    </xf>
    <xf numFmtId="49" fontId="3" fillId="0" borderId="15" xfId="0" applyNumberFormat="1" applyFont="1" applyFill="1" applyBorder="1" applyAlignment="1" applyProtection="1">
      <alignment vertical="center" wrapText="1"/>
      <protection/>
    </xf>
    <xf numFmtId="184" fontId="3" fillId="0" borderId="15" xfId="0" applyNumberFormat="1" applyFont="1" applyFill="1" applyBorder="1" applyAlignment="1" applyProtection="1">
      <alignment vertical="center" wrapText="1"/>
      <protection/>
    </xf>
    <xf numFmtId="187" fontId="3" fillId="0" borderId="15" xfId="0" applyNumberFormat="1" applyFont="1" applyFill="1" applyBorder="1" applyAlignment="1" applyProtection="1">
      <alignment vertical="center" wrapText="1"/>
      <protection/>
    </xf>
    <xf numFmtId="184" fontId="3" fillId="0" borderId="14" xfId="0" applyNumberFormat="1" applyFont="1" applyFill="1" applyBorder="1" applyAlignment="1" applyProtection="1">
      <alignment vertical="center" wrapText="1"/>
      <protection/>
    </xf>
    <xf numFmtId="187" fontId="3" fillId="0" borderId="14" xfId="0" applyNumberFormat="1" applyFont="1" applyFill="1" applyBorder="1" applyAlignment="1" applyProtection="1">
      <alignment vertical="center" wrapText="1"/>
      <protection/>
    </xf>
    <xf numFmtId="1" fontId="3" fillId="0" borderId="14" xfId="0" applyNumberFormat="1" applyFont="1" applyFill="1" applyBorder="1" applyAlignment="1">
      <alignment/>
    </xf>
    <xf numFmtId="188" fontId="3" fillId="0" borderId="14" xfId="0" applyNumberFormat="1" applyFont="1" applyFill="1" applyBorder="1" applyAlignment="1">
      <alignment/>
    </xf>
    <xf numFmtId="187" fontId="3" fillId="0" borderId="14" xfId="0" applyNumberFormat="1" applyFont="1" applyFill="1" applyBorder="1" applyAlignment="1">
      <alignment/>
    </xf>
    <xf numFmtId="1" fontId="3" fillId="0" borderId="0" xfId="0" applyNumberFormat="1" applyFont="1" applyFill="1" applyAlignment="1">
      <alignment/>
    </xf>
    <xf numFmtId="0" fontId="5" fillId="0" borderId="10" xfId="0" applyNumberFormat="1" applyFont="1" applyFill="1" applyBorder="1" applyAlignment="1" applyProtection="1">
      <alignment horizontal="left"/>
      <protection/>
    </xf>
    <xf numFmtId="0" fontId="3" fillId="0" borderId="10"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3" fillId="0" borderId="14" xfId="0" applyNumberFormat="1" applyFont="1" applyFill="1" applyBorder="1" applyAlignment="1">
      <alignment vertical="center"/>
    </xf>
    <xf numFmtId="49" fontId="3" fillId="0" borderId="14" xfId="0" applyNumberFormat="1" applyFont="1" applyFill="1" applyBorder="1" applyAlignment="1" applyProtection="1">
      <alignment vertical="center" wrapText="1"/>
      <protection/>
    </xf>
    <xf numFmtId="1" fontId="2" fillId="0" borderId="14" xfId="0" applyNumberFormat="1" applyFont="1" applyFill="1" applyBorder="1" applyAlignment="1">
      <alignment/>
    </xf>
    <xf numFmtId="0" fontId="15" fillId="0" borderId="0" xfId="0" applyNumberFormat="1" applyFont="1" applyFill="1" applyAlignment="1">
      <alignment/>
    </xf>
    <xf numFmtId="0" fontId="2" fillId="0" borderId="0" xfId="0" applyNumberFormat="1" applyFont="1" applyFill="1" applyAlignment="1">
      <alignment/>
    </xf>
    <xf numFmtId="49" fontId="3" fillId="0" borderId="15" xfId="0" applyNumberFormat="1" applyFont="1" applyFill="1" applyBorder="1" applyAlignment="1" applyProtection="1">
      <alignment vertical="center" wrapText="1"/>
      <protection/>
    </xf>
    <xf numFmtId="0" fontId="3" fillId="0" borderId="14" xfId="0" applyFont="1" applyBorder="1" applyAlignment="1">
      <alignment/>
    </xf>
    <xf numFmtId="49" fontId="3" fillId="0" borderId="15" xfId="0" applyNumberFormat="1" applyFont="1" applyFill="1" applyBorder="1" applyAlignment="1" applyProtection="1">
      <alignment vertical="center" wrapText="1"/>
      <protection/>
    </xf>
    <xf numFmtId="0" fontId="3" fillId="0" borderId="14" xfId="0" applyFont="1" applyBorder="1" applyAlignment="1">
      <alignment/>
    </xf>
    <xf numFmtId="187" fontId="3" fillId="0" borderId="15" xfId="0" applyNumberFormat="1" applyFont="1" applyFill="1" applyBorder="1" applyAlignment="1">
      <alignment/>
    </xf>
    <xf numFmtId="0" fontId="3" fillId="0" borderId="14" xfId="0" applyFont="1" applyBorder="1" applyAlignment="1">
      <alignment shrinkToFit="1"/>
    </xf>
    <xf numFmtId="0" fontId="6" fillId="0" borderId="0" xfId="0" applyNumberFormat="1" applyFont="1" applyFill="1" applyAlignment="1" applyProtection="1">
      <alignment horizontal="center" vertical="center"/>
      <protection/>
    </xf>
    <xf numFmtId="187" fontId="2" fillId="0" borderId="14" xfId="0" applyNumberFormat="1" applyFont="1" applyFill="1" applyBorder="1" applyAlignment="1">
      <alignment/>
    </xf>
    <xf numFmtId="0" fontId="5" fillId="0" borderId="0" xfId="0" applyNumberFormat="1" applyFont="1" applyFill="1" applyBorder="1" applyAlignment="1" applyProtection="1">
      <alignment horizontal="center" vertical="center" wrapText="1"/>
      <protection/>
    </xf>
    <xf numFmtId="1" fontId="5" fillId="0" borderId="0" xfId="0" applyNumberFormat="1" applyFont="1" applyFill="1" applyBorder="1" applyAlignment="1" applyProtection="1">
      <alignment horizontal="center" vertical="center" wrapText="1"/>
      <protection/>
    </xf>
    <xf numFmtId="184" fontId="5" fillId="0" borderId="0" xfId="0" applyNumberFormat="1" applyFont="1" applyFill="1" applyBorder="1" applyAlignment="1" applyProtection="1">
      <alignment vertical="center" wrapText="1"/>
      <protection/>
    </xf>
    <xf numFmtId="0" fontId="10" fillId="0" borderId="14" xfId="0" applyFont="1" applyFill="1" applyBorder="1" applyAlignment="1">
      <alignment horizontal="left" vertical="center" wrapText="1"/>
    </xf>
    <xf numFmtId="0" fontId="22" fillId="0" borderId="14" xfId="0" applyFont="1" applyBorder="1" applyAlignment="1">
      <alignment horizontal="left"/>
    </xf>
    <xf numFmtId="0" fontId="3" fillId="0" borderId="14" xfId="0" applyFont="1" applyBorder="1" applyAlignment="1">
      <alignment horizontal="left"/>
    </xf>
    <xf numFmtId="0" fontId="3" fillId="0" borderId="14" xfId="0" applyNumberFormat="1" applyFont="1" applyFill="1" applyBorder="1" applyAlignment="1">
      <alignment horizontal="center" vertical="center" wrapText="1"/>
    </xf>
    <xf numFmtId="187" fontId="3" fillId="0" borderId="11" xfId="0" applyNumberFormat="1" applyFont="1" applyFill="1" applyBorder="1" applyAlignment="1" applyProtection="1">
      <alignment horizontal="center" vertical="center" wrapText="1"/>
      <protection/>
    </xf>
    <xf numFmtId="187" fontId="3" fillId="0" borderId="14" xfId="0" applyNumberFormat="1" applyFont="1" applyFill="1" applyBorder="1" applyAlignment="1">
      <alignment horizontal="center"/>
    </xf>
    <xf numFmtId="187" fontId="2" fillId="0" borderId="14" xfId="0" applyNumberFormat="1" applyFont="1" applyFill="1" applyBorder="1" applyAlignment="1">
      <alignment horizontal="right"/>
    </xf>
    <xf numFmtId="49" fontId="5" fillId="0" borderId="15" xfId="0" applyNumberFormat="1" applyFont="1" applyFill="1" applyBorder="1" applyAlignment="1" applyProtection="1">
      <alignment vertical="center" wrapText="1"/>
      <protection/>
    </xf>
    <xf numFmtId="49" fontId="5" fillId="0" borderId="14" xfId="0" applyNumberFormat="1" applyFont="1" applyFill="1" applyBorder="1" applyAlignment="1" applyProtection="1">
      <alignment vertical="center" wrapText="1"/>
      <protection/>
    </xf>
    <xf numFmtId="0" fontId="51" fillId="0" borderId="0" xfId="43" applyNumberFormat="1" applyFill="1" applyAlignment="1" applyProtection="1">
      <alignment/>
      <protection/>
    </xf>
    <xf numFmtId="0" fontId="23" fillId="0" borderId="0" xfId="43" applyNumberFormat="1" applyFont="1" applyFill="1" applyAlignment="1" applyProtection="1">
      <alignment horizontal="center" vertical="center"/>
      <protection/>
    </xf>
    <xf numFmtId="0" fontId="23" fillId="0" borderId="14" xfId="43" applyNumberFormat="1" applyFont="1" applyFill="1" applyBorder="1" applyAlignment="1" applyProtection="1">
      <alignment vertical="center"/>
      <protection/>
    </xf>
    <xf numFmtId="0" fontId="23" fillId="0" borderId="14" xfId="43" applyNumberFormat="1" applyFont="1" applyFill="1" applyBorder="1" applyAlignment="1" applyProtection="1">
      <alignment vertical="center" wrapText="1"/>
      <protection/>
    </xf>
    <xf numFmtId="0" fontId="23" fillId="0" borderId="14" xfId="43" applyNumberFormat="1" applyFont="1" applyFill="1" applyBorder="1" applyAlignment="1" applyProtection="1">
      <alignment horizontal="left" vertical="center"/>
      <protection/>
    </xf>
    <xf numFmtId="0" fontId="23" fillId="0" borderId="14" xfId="43" applyNumberFormat="1" applyFont="1" applyFill="1" applyBorder="1" applyAlignment="1" applyProtection="1">
      <alignment horizontal="left" vertical="center" wrapText="1"/>
      <protection/>
    </xf>
    <xf numFmtId="4" fontId="23" fillId="0" borderId="14" xfId="43" applyNumberFormat="1" applyFont="1" applyFill="1" applyBorder="1" applyAlignment="1" applyProtection="1">
      <alignment horizontal="right" vertical="center" wrapText="1"/>
      <protection/>
    </xf>
    <xf numFmtId="4" fontId="23" fillId="0" borderId="14" xfId="43" applyNumberFormat="1" applyFont="1" applyFill="1" applyBorder="1" applyAlignment="1" applyProtection="1">
      <alignment vertical="center" wrapText="1"/>
      <protection/>
    </xf>
    <xf numFmtId="188" fontId="0" fillId="0" borderId="0" xfId="0" applyNumberFormat="1" applyFont="1" applyFill="1" applyAlignment="1">
      <alignment/>
    </xf>
    <xf numFmtId="189" fontId="0" fillId="0" borderId="0" xfId="0" applyNumberFormat="1" applyFont="1" applyFill="1" applyAlignment="1">
      <alignment/>
    </xf>
    <xf numFmtId="0" fontId="10" fillId="0" borderId="14" xfId="0" applyFont="1" applyBorder="1" applyAlignment="1">
      <alignment horizontal="left" vertical="center" wrapText="1"/>
    </xf>
    <xf numFmtId="0" fontId="6" fillId="0" borderId="0" xfId="0" applyNumberFormat="1" applyFont="1" applyFill="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185" fontId="5" fillId="0" borderId="14" xfId="0" applyNumberFormat="1" applyFont="1" applyFill="1" applyBorder="1" applyAlignment="1" applyProtection="1">
      <alignment horizontal="center" vertical="center" wrapText="1"/>
      <protection/>
    </xf>
    <xf numFmtId="185" fontId="5" fillId="0" borderId="16" xfId="0" applyNumberFormat="1" applyFont="1" applyFill="1" applyBorder="1" applyAlignment="1" applyProtection="1">
      <alignment horizontal="center" vertical="center" wrapText="1"/>
      <protection/>
    </xf>
    <xf numFmtId="0" fontId="5" fillId="33" borderId="14" xfId="0" applyNumberFormat="1" applyFont="1" applyFill="1" applyBorder="1" applyAlignment="1" applyProtection="1">
      <alignment horizontal="center" vertical="center" wrapText="1"/>
      <protection/>
    </xf>
    <xf numFmtId="0" fontId="5" fillId="33"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1" fontId="14" fillId="0" borderId="0" xfId="0" applyNumberFormat="1" applyFont="1" applyFill="1" applyAlignment="1">
      <alignment horizontal="left" vertical="center"/>
    </xf>
    <xf numFmtId="1" fontId="4" fillId="0" borderId="0" xfId="0" applyNumberFormat="1" applyFont="1" applyFill="1" applyAlignment="1">
      <alignment horizontal="left" vertical="center"/>
    </xf>
    <xf numFmtId="0" fontId="3" fillId="0" borderId="14"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protection/>
    </xf>
    <xf numFmtId="1" fontId="5" fillId="0" borderId="23" xfId="0" applyNumberFormat="1" applyFont="1" applyFill="1" applyBorder="1" applyAlignment="1" applyProtection="1">
      <alignment horizontal="center" vertical="center"/>
      <protection/>
    </xf>
    <xf numFmtId="1" fontId="5" fillId="0" borderId="24" xfId="0" applyNumberFormat="1" applyFont="1" applyFill="1" applyBorder="1" applyAlignment="1" applyProtection="1">
      <alignment horizontal="center" vertical="center"/>
      <protection/>
    </xf>
    <xf numFmtId="1" fontId="5" fillId="0" borderId="25"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33" borderId="18" xfId="0" applyNumberFormat="1" applyFont="1" applyFill="1" applyBorder="1" applyAlignment="1" applyProtection="1">
      <alignment horizontal="center" vertical="center"/>
      <protection/>
    </xf>
    <xf numFmtId="0" fontId="5" fillId="33" borderId="14" xfId="0" applyNumberFormat="1" applyFont="1" applyFill="1" applyBorder="1" applyAlignment="1" applyProtection="1">
      <alignment horizontal="center" vertical="center"/>
      <protection/>
    </xf>
    <xf numFmtId="0" fontId="5" fillId="33" borderId="16" xfId="0" applyNumberFormat="1" applyFont="1" applyFill="1" applyBorder="1" applyAlignment="1" applyProtection="1">
      <alignment horizontal="center" vertical="center"/>
      <protection/>
    </xf>
    <xf numFmtId="1" fontId="5" fillId="0" borderId="19" xfId="0" applyNumberFormat="1" applyFont="1" applyFill="1" applyBorder="1" applyAlignment="1" applyProtection="1">
      <alignment horizontal="center" vertical="center"/>
      <protection/>
    </xf>
    <xf numFmtId="1" fontId="5" fillId="0" borderId="16" xfId="0" applyNumberFormat="1" applyFont="1" applyFill="1" applyBorder="1" applyAlignment="1" applyProtection="1">
      <alignment horizontal="center" vertical="center"/>
      <protection/>
    </xf>
    <xf numFmtId="1" fontId="5" fillId="0" borderId="26"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3"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33" borderId="23" xfId="0" applyNumberFormat="1" applyFont="1" applyFill="1" applyBorder="1" applyAlignment="1" applyProtection="1">
      <alignment horizontal="center" vertical="center"/>
      <protection/>
    </xf>
    <xf numFmtId="0" fontId="5" fillId="33" borderId="24" xfId="0" applyNumberFormat="1" applyFont="1" applyFill="1" applyBorder="1" applyAlignment="1" applyProtection="1">
      <alignment horizontal="center" vertical="center"/>
      <protection/>
    </xf>
    <xf numFmtId="0" fontId="5" fillId="33" borderId="2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1" fontId="2" fillId="0" borderId="23" xfId="0" applyNumberFormat="1" applyFont="1" applyFill="1" applyBorder="1" applyAlignment="1">
      <alignment horizontal="center" vertical="center"/>
    </xf>
    <xf numFmtId="1" fontId="2" fillId="0" borderId="24" xfId="0" applyNumberFormat="1" applyFont="1" applyFill="1" applyBorder="1" applyAlignment="1">
      <alignment horizontal="center" vertical="center"/>
    </xf>
    <xf numFmtId="1" fontId="2" fillId="0" borderId="25"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24"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1" fontId="5" fillId="0" borderId="14" xfId="0" applyNumberFormat="1" applyFont="1" applyFill="1" applyBorder="1" applyAlignment="1" applyProtection="1">
      <alignment horizontal="center" vertical="center" wrapText="1"/>
      <protection/>
    </xf>
    <xf numFmtId="1" fontId="4" fillId="0" borderId="0" xfId="0" applyNumberFormat="1" applyFont="1" applyFill="1" applyAlignment="1">
      <alignment horizontal="left"/>
    </xf>
    <xf numFmtId="1" fontId="5" fillId="0" borderId="15" xfId="0" applyNumberFormat="1" applyFont="1" applyFill="1" applyBorder="1" applyAlignment="1" applyProtection="1">
      <alignment horizontal="center" vertical="center" wrapText="1"/>
      <protection/>
    </xf>
    <xf numFmtId="1" fontId="5" fillId="0" borderId="17" xfId="0" applyNumberFormat="1" applyFont="1" applyFill="1" applyBorder="1" applyAlignment="1" applyProtection="1">
      <alignment horizontal="center" vertical="center"/>
      <protection/>
    </xf>
    <xf numFmtId="1" fontId="5" fillId="0" borderId="17" xfId="0" applyNumberFormat="1" applyFont="1" applyFill="1" applyBorder="1" applyAlignment="1" applyProtection="1">
      <alignment horizontal="center" vertical="center" wrapText="1"/>
      <protection/>
    </xf>
    <xf numFmtId="0" fontId="23" fillId="0" borderId="14" xfId="43" applyNumberFormat="1" applyFont="1" applyFill="1" applyBorder="1" applyAlignment="1" applyProtection="1">
      <alignment horizontal="left" vertical="top" wrapText="1"/>
      <protection/>
    </xf>
    <xf numFmtId="4" fontId="23" fillId="0" borderId="14" xfId="43" applyNumberFormat="1" applyFont="1" applyFill="1" applyBorder="1" applyAlignment="1" applyProtection="1">
      <alignment horizontal="right" vertical="top"/>
      <protection/>
    </xf>
    <xf numFmtId="0" fontId="24" fillId="34" borderId="14" xfId="43" applyNumberFormat="1" applyFont="1" applyFill="1" applyBorder="1" applyAlignment="1" applyProtection="1">
      <alignment horizontal="center" vertical="center" wrapText="1"/>
      <protection/>
    </xf>
    <xf numFmtId="0" fontId="23" fillId="0" borderId="14" xfId="43" applyNumberFormat="1" applyFont="1" applyFill="1" applyBorder="1" applyAlignment="1" applyProtection="1">
      <alignment/>
      <protection/>
    </xf>
    <xf numFmtId="0" fontId="23" fillId="0" borderId="14" xfId="43" applyNumberFormat="1" applyFont="1" applyFill="1" applyBorder="1" applyAlignment="1" applyProtection="1">
      <alignment wrapText="1"/>
      <protection/>
    </xf>
    <xf numFmtId="0" fontId="23" fillId="0" borderId="14" xfId="43" applyNumberFormat="1" applyFont="1" applyFill="1" applyBorder="1" applyAlignment="1" applyProtection="1">
      <alignment vertical="center"/>
      <protection/>
    </xf>
    <xf numFmtId="0" fontId="23" fillId="0" borderId="14" xfId="43" applyNumberFormat="1" applyFont="1" applyFill="1" applyBorder="1" applyAlignment="1" applyProtection="1">
      <alignment vertical="center" wrapText="1"/>
      <protection/>
    </xf>
    <xf numFmtId="0" fontId="23" fillId="0" borderId="14" xfId="43" applyNumberFormat="1" applyFont="1" applyFill="1" applyBorder="1" applyAlignment="1" applyProtection="1">
      <alignment horizontal="center" vertical="center"/>
      <protection/>
    </xf>
    <xf numFmtId="0" fontId="23" fillId="0" borderId="14" xfId="43" applyNumberFormat="1" applyFont="1" applyFill="1" applyBorder="1" applyAlignment="1" applyProtection="1">
      <alignment horizontal="center" vertical="center" wrapText="1"/>
      <protection/>
    </xf>
    <xf numFmtId="0" fontId="23" fillId="0" borderId="14" xfId="43" applyNumberFormat="1" applyFont="1" applyFill="1" applyBorder="1" applyAlignment="1" applyProtection="1">
      <alignment horizontal="right"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
  <sheetViews>
    <sheetView tabSelected="1" zoomScalePageLayoutView="0" workbookViewId="0" topLeftCell="A1">
      <selection activeCell="A4" sqref="A4"/>
    </sheetView>
  </sheetViews>
  <sheetFormatPr defaultColWidth="6.875" defaultRowHeight="14.25"/>
  <cols>
    <col min="1" max="1" width="122.875" style="2" customWidth="1"/>
    <col min="2" max="16384" width="6.875" style="2" customWidth="1"/>
  </cols>
  <sheetData>
    <row r="1" ht="19.5" customHeight="1">
      <c r="A1" s="114" t="s">
        <v>0</v>
      </c>
    </row>
    <row r="3" ht="63.75" customHeight="1">
      <c r="A3" s="115" t="s">
        <v>213</v>
      </c>
    </row>
    <row r="4" ht="107.25" customHeight="1">
      <c r="A4" s="116" t="s">
        <v>1</v>
      </c>
    </row>
    <row r="5" ht="409.5" customHeight="1" hidden="1">
      <c r="A5" s="117">
        <v>3.637978807091713E-12</v>
      </c>
    </row>
    <row r="6" ht="22.5">
      <c r="A6" s="118"/>
    </row>
    <row r="7" ht="78" customHeight="1"/>
    <row r="8" ht="82.5" customHeight="1">
      <c r="A8" s="119" t="s">
        <v>471</v>
      </c>
    </row>
  </sheetData>
  <sheetProtection/>
  <printOptions horizontalCentered="1"/>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30"/>
  <sheetViews>
    <sheetView zoomScalePageLayoutView="0" workbookViewId="0" topLeftCell="A1">
      <selection activeCell="C10" sqref="C10"/>
    </sheetView>
  </sheetViews>
  <sheetFormatPr defaultColWidth="6.875" defaultRowHeight="12.75" customHeight="1"/>
  <cols>
    <col min="1" max="1" width="15.125" style="2" customWidth="1"/>
    <col min="2" max="2" width="35.625" style="2" customWidth="1"/>
    <col min="3" max="8" width="15.75390625" style="2" customWidth="1"/>
    <col min="9" max="9" width="6.50390625" style="2" customWidth="1"/>
    <col min="10" max="16384" width="6.875" style="2" customWidth="1"/>
  </cols>
  <sheetData>
    <row r="1" ht="21.75" customHeight="1">
      <c r="A1" s="57"/>
    </row>
    <row r="2" spans="1:9" ht="19.5" customHeight="1">
      <c r="A2" s="36"/>
      <c r="B2" s="36"/>
      <c r="C2" s="36"/>
      <c r="D2" s="36"/>
      <c r="E2" s="37"/>
      <c r="F2" s="36"/>
      <c r="G2" s="36"/>
      <c r="H2" s="38" t="s">
        <v>187</v>
      </c>
      <c r="I2" s="55"/>
    </row>
    <row r="3" spans="1:9" ht="25.5" customHeight="1">
      <c r="A3" s="172" t="s">
        <v>188</v>
      </c>
      <c r="B3" s="172"/>
      <c r="C3" s="172"/>
      <c r="D3" s="172"/>
      <c r="E3" s="172"/>
      <c r="F3" s="172"/>
      <c r="G3" s="172"/>
      <c r="H3" s="172"/>
      <c r="I3" s="55"/>
    </row>
    <row r="4" spans="1:9" ht="19.5" customHeight="1">
      <c r="A4" s="135" t="s">
        <v>213</v>
      </c>
      <c r="B4" s="39"/>
      <c r="C4" s="39"/>
      <c r="D4" s="39"/>
      <c r="E4" s="39"/>
      <c r="F4" s="39"/>
      <c r="G4" s="39"/>
      <c r="H4" s="8" t="s">
        <v>4</v>
      </c>
      <c r="I4" s="55"/>
    </row>
    <row r="5" spans="1:9" ht="19.5" customHeight="1">
      <c r="A5" s="175" t="s">
        <v>189</v>
      </c>
      <c r="B5" s="175" t="s">
        <v>190</v>
      </c>
      <c r="C5" s="177" t="s">
        <v>191</v>
      </c>
      <c r="D5" s="177"/>
      <c r="E5" s="177"/>
      <c r="F5" s="177"/>
      <c r="G5" s="177"/>
      <c r="H5" s="177"/>
      <c r="I5" s="55"/>
    </row>
    <row r="6" spans="1:9" ht="19.5" customHeight="1">
      <c r="A6" s="175"/>
      <c r="B6" s="175"/>
      <c r="C6" s="196" t="s">
        <v>29</v>
      </c>
      <c r="D6" s="192" t="s">
        <v>120</v>
      </c>
      <c r="E6" s="40" t="s">
        <v>192</v>
      </c>
      <c r="F6" s="41"/>
      <c r="G6" s="41"/>
      <c r="H6" s="209" t="s">
        <v>125</v>
      </c>
      <c r="I6" s="55"/>
    </row>
    <row r="7" spans="1:9" ht="33.75" customHeight="1">
      <c r="A7" s="176"/>
      <c r="B7" s="176"/>
      <c r="C7" s="223"/>
      <c r="D7" s="174"/>
      <c r="E7" s="42" t="s">
        <v>44</v>
      </c>
      <c r="F7" s="43" t="s">
        <v>193</v>
      </c>
      <c r="G7" s="44" t="s">
        <v>194</v>
      </c>
      <c r="H7" s="210"/>
      <c r="I7" s="55"/>
    </row>
    <row r="8" spans="1:9" ht="19.5" customHeight="1">
      <c r="A8" s="159" t="s">
        <v>372</v>
      </c>
      <c r="B8" s="160" t="s">
        <v>212</v>
      </c>
      <c r="C8" s="23">
        <v>8</v>
      </c>
      <c r="D8" s="58"/>
      <c r="E8" s="58"/>
      <c r="F8" s="58"/>
      <c r="G8" s="22">
        <v>3</v>
      </c>
      <c r="H8" s="59">
        <v>5</v>
      </c>
      <c r="I8" s="56"/>
    </row>
    <row r="9" spans="1:9" ht="19.5" customHeight="1">
      <c r="A9" s="46"/>
      <c r="B9" s="46"/>
      <c r="C9" s="46"/>
      <c r="D9" s="46"/>
      <c r="E9" s="47"/>
      <c r="F9" s="49"/>
      <c r="G9" s="49"/>
      <c r="H9" s="48"/>
      <c r="I9" s="53"/>
    </row>
    <row r="10" spans="1:9" ht="19.5" customHeight="1">
      <c r="A10" s="46"/>
      <c r="B10" s="46"/>
      <c r="C10" s="46"/>
      <c r="D10" s="46"/>
      <c r="E10" s="50"/>
      <c r="F10" s="46"/>
      <c r="G10" s="46"/>
      <c r="H10" s="48"/>
      <c r="I10" s="53"/>
    </row>
    <row r="11" spans="1:9" ht="19.5" customHeight="1">
      <c r="A11" s="46"/>
      <c r="B11" s="46"/>
      <c r="C11" s="46"/>
      <c r="D11" s="46"/>
      <c r="E11" s="50"/>
      <c r="F11" s="46"/>
      <c r="G11" s="46"/>
      <c r="H11" s="48"/>
      <c r="I11" s="53"/>
    </row>
    <row r="12" spans="1:9" ht="19.5" customHeight="1">
      <c r="A12" s="46"/>
      <c r="B12" s="46"/>
      <c r="C12" s="46"/>
      <c r="D12" s="46"/>
      <c r="E12" s="47"/>
      <c r="F12" s="46"/>
      <c r="G12" s="46"/>
      <c r="H12" s="48"/>
      <c r="I12" s="53"/>
    </row>
    <row r="13" spans="1:9" ht="19.5" customHeight="1">
      <c r="A13" s="46"/>
      <c r="B13" s="46"/>
      <c r="C13" s="46"/>
      <c r="D13" s="46"/>
      <c r="E13" s="47"/>
      <c r="F13" s="46"/>
      <c r="G13" s="46"/>
      <c r="H13" s="48"/>
      <c r="I13" s="53"/>
    </row>
    <row r="14" spans="1:9" ht="19.5" customHeight="1">
      <c r="A14" s="46"/>
      <c r="B14" s="46"/>
      <c r="C14" s="46"/>
      <c r="D14" s="46"/>
      <c r="E14" s="50"/>
      <c r="F14" s="46"/>
      <c r="G14" s="46"/>
      <c r="H14" s="48"/>
      <c r="I14" s="53"/>
    </row>
    <row r="15" spans="1:9" ht="19.5" customHeight="1">
      <c r="A15" s="46"/>
      <c r="B15" s="46"/>
      <c r="C15" s="46"/>
      <c r="D15" s="46"/>
      <c r="E15" s="50"/>
      <c r="F15" s="46"/>
      <c r="G15" s="46"/>
      <c r="H15" s="48"/>
      <c r="I15" s="53"/>
    </row>
    <row r="16" spans="1:9" ht="19.5" customHeight="1">
      <c r="A16" s="46"/>
      <c r="B16" s="46"/>
      <c r="C16" s="46"/>
      <c r="D16" s="46"/>
      <c r="E16" s="47"/>
      <c r="F16" s="46"/>
      <c r="G16" s="46"/>
      <c r="H16" s="48"/>
      <c r="I16" s="53"/>
    </row>
    <row r="17" spans="1:9" ht="19.5" customHeight="1">
      <c r="A17" s="46"/>
      <c r="B17" s="46"/>
      <c r="C17" s="46"/>
      <c r="D17" s="46"/>
      <c r="E17" s="47"/>
      <c r="F17" s="46"/>
      <c r="G17" s="46"/>
      <c r="H17" s="48"/>
      <c r="I17" s="53"/>
    </row>
    <row r="18" spans="1:9" ht="19.5" customHeight="1">
      <c r="A18" s="46"/>
      <c r="B18" s="46"/>
      <c r="C18" s="46"/>
      <c r="D18" s="46"/>
      <c r="E18" s="51"/>
      <c r="F18" s="46"/>
      <c r="G18" s="46"/>
      <c r="H18" s="48"/>
      <c r="I18" s="53"/>
    </row>
    <row r="19" spans="1:9" ht="19.5" customHeight="1">
      <c r="A19" s="46"/>
      <c r="B19" s="46"/>
      <c r="C19" s="46"/>
      <c r="D19" s="46"/>
      <c r="E19" s="50"/>
      <c r="F19" s="46"/>
      <c r="G19" s="46"/>
      <c r="H19" s="48"/>
      <c r="I19" s="53"/>
    </row>
    <row r="20" spans="1:9" ht="19.5" customHeight="1">
      <c r="A20" s="50"/>
      <c r="B20" s="50"/>
      <c r="C20" s="50"/>
      <c r="D20" s="50"/>
      <c r="E20" s="50"/>
      <c r="F20" s="46"/>
      <c r="G20" s="46"/>
      <c r="H20" s="48"/>
      <c r="I20" s="53"/>
    </row>
    <row r="21" spans="1:9" ht="19.5" customHeight="1">
      <c r="A21" s="48"/>
      <c r="B21" s="48"/>
      <c r="C21" s="48"/>
      <c r="D21" s="48"/>
      <c r="E21" s="52"/>
      <c r="F21" s="48"/>
      <c r="G21" s="48"/>
      <c r="H21" s="48"/>
      <c r="I21" s="53"/>
    </row>
    <row r="22" spans="1:9" ht="19.5" customHeight="1">
      <c r="A22" s="48"/>
      <c r="B22" s="48"/>
      <c r="C22" s="48"/>
      <c r="D22" s="48"/>
      <c r="E22" s="52"/>
      <c r="F22" s="48"/>
      <c r="G22" s="48"/>
      <c r="H22" s="48"/>
      <c r="I22" s="53"/>
    </row>
    <row r="23" spans="1:9" ht="19.5" customHeight="1">
      <c r="A23" s="48"/>
      <c r="B23" s="48"/>
      <c r="C23" s="48"/>
      <c r="D23" s="48"/>
      <c r="E23" s="52"/>
      <c r="F23" s="48"/>
      <c r="G23" s="48"/>
      <c r="H23" s="48"/>
      <c r="I23" s="53"/>
    </row>
    <row r="24" spans="1:9" ht="19.5" customHeight="1">
      <c r="A24" s="48"/>
      <c r="B24" s="48"/>
      <c r="C24" s="48"/>
      <c r="D24" s="48"/>
      <c r="E24" s="52"/>
      <c r="F24" s="48"/>
      <c r="G24" s="48"/>
      <c r="H24" s="48"/>
      <c r="I24" s="53"/>
    </row>
    <row r="25" spans="1:9" ht="19.5" customHeight="1">
      <c r="A25" s="48"/>
      <c r="B25" s="48"/>
      <c r="C25" s="48"/>
      <c r="D25" s="48"/>
      <c r="E25" s="52"/>
      <c r="F25" s="48"/>
      <c r="G25" s="48"/>
      <c r="H25" s="48"/>
      <c r="I25" s="53"/>
    </row>
    <row r="26" spans="1:9" ht="19.5" customHeight="1">
      <c r="A26" s="48"/>
      <c r="B26" s="48"/>
      <c r="C26" s="48"/>
      <c r="D26" s="48"/>
      <c r="E26" s="52"/>
      <c r="F26" s="48"/>
      <c r="G26" s="48"/>
      <c r="H26" s="48"/>
      <c r="I26" s="53"/>
    </row>
    <row r="27" spans="1:9" ht="19.5" customHeight="1">
      <c r="A27" s="48"/>
      <c r="B27" s="48"/>
      <c r="C27" s="48"/>
      <c r="D27" s="48"/>
      <c r="E27" s="52"/>
      <c r="F27" s="48"/>
      <c r="G27" s="48"/>
      <c r="H27" s="48"/>
      <c r="I27" s="53"/>
    </row>
    <row r="28" spans="1:9" ht="19.5" customHeight="1">
      <c r="A28" s="48"/>
      <c r="B28" s="48"/>
      <c r="C28" s="48"/>
      <c r="D28" s="48"/>
      <c r="E28" s="52"/>
      <c r="F28" s="48"/>
      <c r="G28" s="48"/>
      <c r="H28" s="48"/>
      <c r="I28" s="53"/>
    </row>
    <row r="29" spans="1:9" ht="19.5" customHeight="1">
      <c r="A29" s="48"/>
      <c r="B29" s="48"/>
      <c r="C29" s="48"/>
      <c r="D29" s="48"/>
      <c r="E29" s="52"/>
      <c r="F29" s="48"/>
      <c r="G29" s="48"/>
      <c r="H29" s="48"/>
      <c r="I29" s="53"/>
    </row>
    <row r="30" spans="1:9" ht="19.5" customHeight="1">
      <c r="A30" s="48"/>
      <c r="B30" s="48"/>
      <c r="C30" s="48"/>
      <c r="D30" s="48"/>
      <c r="E30" s="52"/>
      <c r="F30" s="48"/>
      <c r="G30" s="48"/>
      <c r="H30" s="48"/>
      <c r="I30" s="53"/>
    </row>
  </sheetData>
  <sheetProtection/>
  <mergeCells count="7">
    <mergeCell ref="A3:H3"/>
    <mergeCell ref="C5:H5"/>
    <mergeCell ref="A5:A7"/>
    <mergeCell ref="B5:B7"/>
    <mergeCell ref="C6:C7"/>
    <mergeCell ref="D6:D7"/>
    <mergeCell ref="H6:H7"/>
  </mergeCells>
  <printOptions horizontalCentered="1"/>
  <pageMargins left="0.75" right="0.75" top="0.63" bottom="0.47" header="0.5" footer="0.3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IK49"/>
  <sheetViews>
    <sheetView zoomScalePageLayoutView="0" workbookViewId="0" topLeftCell="A1">
      <selection activeCell="A4" sqref="A4"/>
    </sheetView>
  </sheetViews>
  <sheetFormatPr defaultColWidth="6.875" defaultRowHeight="12.75" customHeight="1"/>
  <cols>
    <col min="1" max="3" width="4.25390625" style="2" customWidth="1"/>
    <col min="4" max="4" width="12.75390625" style="2" customWidth="1"/>
    <col min="5" max="5" width="69.25390625" style="2" customWidth="1"/>
    <col min="6" max="8" width="13.625" style="2" customWidth="1"/>
    <col min="9" max="245" width="8.00390625" style="2" customWidth="1"/>
    <col min="246" max="16384" width="6.875" style="2" customWidth="1"/>
  </cols>
  <sheetData>
    <row r="1" spans="1:3" ht="25.5" customHeight="1">
      <c r="A1" s="221"/>
      <c r="B1" s="221"/>
      <c r="C1" s="221"/>
    </row>
    <row r="2" spans="1:245" ht="19.5" customHeight="1">
      <c r="A2" s="3"/>
      <c r="B2" s="4"/>
      <c r="C2" s="4"/>
      <c r="D2" s="4"/>
      <c r="E2" s="4"/>
      <c r="F2" s="4"/>
      <c r="G2" s="4"/>
      <c r="H2" s="5" t="s">
        <v>195</v>
      </c>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row>
    <row r="3" spans="1:245" ht="19.5" customHeight="1">
      <c r="A3" s="172" t="s">
        <v>196</v>
      </c>
      <c r="B3" s="172"/>
      <c r="C3" s="172"/>
      <c r="D3" s="172"/>
      <c r="E3" s="172"/>
      <c r="F3" s="172"/>
      <c r="G3" s="172"/>
      <c r="H3" s="172"/>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row>
    <row r="4" spans="1:245" ht="19.5" customHeight="1">
      <c r="A4" s="133" t="s">
        <v>213</v>
      </c>
      <c r="B4" s="6"/>
      <c r="C4" s="6"/>
      <c r="D4" s="6"/>
      <c r="E4" s="6"/>
      <c r="F4" s="7"/>
      <c r="G4" s="7"/>
      <c r="H4" s="8" t="s">
        <v>4</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row>
    <row r="5" spans="1:245" ht="19.5" customHeight="1">
      <c r="A5" s="9" t="s">
        <v>28</v>
      </c>
      <c r="B5" s="9"/>
      <c r="C5" s="9"/>
      <c r="D5" s="10"/>
      <c r="E5" s="11"/>
      <c r="F5" s="177" t="s">
        <v>197</v>
      </c>
      <c r="G5" s="177"/>
      <c r="H5" s="177"/>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row>
    <row r="6" spans="1:245" ht="19.5" customHeight="1">
      <c r="A6" s="12" t="s">
        <v>39</v>
      </c>
      <c r="B6" s="13"/>
      <c r="C6" s="14"/>
      <c r="D6" s="222" t="s">
        <v>40</v>
      </c>
      <c r="E6" s="175" t="s">
        <v>58</v>
      </c>
      <c r="F6" s="173" t="s">
        <v>29</v>
      </c>
      <c r="G6" s="173" t="s">
        <v>54</v>
      </c>
      <c r="H6" s="177" t="s">
        <v>55</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row>
    <row r="7" spans="1:245" ht="19.5" customHeight="1">
      <c r="A7" s="16" t="s">
        <v>49</v>
      </c>
      <c r="B7" s="17" t="s">
        <v>50</v>
      </c>
      <c r="C7" s="18" t="s">
        <v>51</v>
      </c>
      <c r="D7" s="224"/>
      <c r="E7" s="176"/>
      <c r="F7" s="174"/>
      <c r="G7" s="174"/>
      <c r="H7" s="178"/>
      <c r="I7" s="33"/>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row>
    <row r="8" spans="1:245" ht="21" customHeight="1">
      <c r="A8" s="21"/>
      <c r="B8" s="21"/>
      <c r="C8" s="21"/>
      <c r="D8" s="21"/>
      <c r="E8" s="21"/>
      <c r="F8" s="22"/>
      <c r="G8" s="23"/>
      <c r="H8" s="22"/>
      <c r="I8" s="33"/>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row>
    <row r="9" spans="1:245" ht="21" customHeight="1">
      <c r="A9" s="21"/>
      <c r="B9" s="21"/>
      <c r="C9" s="21"/>
      <c r="D9" s="21"/>
      <c r="E9" s="21"/>
      <c r="F9" s="22"/>
      <c r="G9" s="23"/>
      <c r="H9" s="22"/>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row>
    <row r="10" spans="1:245" ht="21" customHeight="1">
      <c r="A10" s="21"/>
      <c r="B10" s="21"/>
      <c r="C10" s="21"/>
      <c r="D10" s="21"/>
      <c r="E10" s="21"/>
      <c r="F10" s="22"/>
      <c r="G10" s="23"/>
      <c r="H10" s="22"/>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row>
    <row r="11" spans="1:245" ht="21" customHeight="1">
      <c r="A11" s="21"/>
      <c r="B11" s="21"/>
      <c r="C11" s="21"/>
      <c r="D11" s="21"/>
      <c r="E11" s="21"/>
      <c r="F11" s="22"/>
      <c r="G11" s="23"/>
      <c r="H11" s="22"/>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row>
    <row r="12" spans="1:245" ht="21" customHeight="1">
      <c r="A12" s="21"/>
      <c r="B12" s="21"/>
      <c r="C12" s="21"/>
      <c r="D12" s="21"/>
      <c r="E12" s="21"/>
      <c r="F12" s="22"/>
      <c r="G12" s="23"/>
      <c r="H12" s="22"/>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row>
    <row r="13" spans="1:245" ht="21" customHeight="1">
      <c r="A13" s="21"/>
      <c r="B13" s="21"/>
      <c r="C13" s="21"/>
      <c r="D13" s="21"/>
      <c r="E13" s="21"/>
      <c r="F13" s="22"/>
      <c r="G13" s="23"/>
      <c r="H13" s="22"/>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row>
    <row r="14" spans="1:245" ht="21" customHeight="1">
      <c r="A14" s="21"/>
      <c r="B14" s="21"/>
      <c r="C14" s="21"/>
      <c r="D14" s="21"/>
      <c r="E14" s="21"/>
      <c r="F14" s="22"/>
      <c r="G14" s="23"/>
      <c r="H14" s="22"/>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row>
    <row r="15" spans="1:245" ht="21" customHeight="1">
      <c r="A15" s="21"/>
      <c r="B15" s="21"/>
      <c r="C15" s="21"/>
      <c r="D15" s="21"/>
      <c r="E15" s="21"/>
      <c r="F15" s="22"/>
      <c r="G15" s="23"/>
      <c r="H15" s="22"/>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row>
    <row r="16" spans="1:245" ht="21" customHeight="1">
      <c r="A16" s="21"/>
      <c r="B16" s="21"/>
      <c r="C16" s="21"/>
      <c r="D16" s="21"/>
      <c r="E16" s="21"/>
      <c r="F16" s="22"/>
      <c r="G16" s="23"/>
      <c r="H16" s="22"/>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row>
    <row r="17" spans="1:245" ht="21" customHeight="1">
      <c r="A17" s="21"/>
      <c r="B17" s="21"/>
      <c r="C17" s="21"/>
      <c r="D17" s="21"/>
      <c r="E17" s="21"/>
      <c r="F17" s="22"/>
      <c r="G17" s="23"/>
      <c r="H17" s="22"/>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row>
    <row r="18" spans="1:245" ht="21" customHeight="1">
      <c r="A18" s="21"/>
      <c r="B18" s="21"/>
      <c r="C18" s="21"/>
      <c r="D18" s="21"/>
      <c r="E18" s="21"/>
      <c r="F18" s="22"/>
      <c r="G18" s="23"/>
      <c r="H18" s="22"/>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row>
    <row r="19" spans="1:245" ht="21" customHeight="1">
      <c r="A19" s="21"/>
      <c r="B19" s="21"/>
      <c r="C19" s="21"/>
      <c r="D19" s="21"/>
      <c r="E19" s="21"/>
      <c r="F19" s="22"/>
      <c r="G19" s="23"/>
      <c r="H19" s="22"/>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row>
    <row r="20" spans="1:245" ht="21" customHeight="1">
      <c r="A20" s="21"/>
      <c r="B20" s="21"/>
      <c r="C20" s="21"/>
      <c r="D20" s="21"/>
      <c r="E20" s="21"/>
      <c r="F20" s="22"/>
      <c r="G20" s="23"/>
      <c r="H20" s="22"/>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row>
    <row r="21" spans="1:245" ht="21" customHeight="1">
      <c r="A21" s="21"/>
      <c r="B21" s="21"/>
      <c r="C21" s="21"/>
      <c r="D21" s="21"/>
      <c r="E21" s="21"/>
      <c r="F21" s="22"/>
      <c r="G21" s="23"/>
      <c r="H21" s="22"/>
      <c r="I21" s="24"/>
      <c r="J21" s="3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row>
    <row r="22" spans="1:245" ht="19.5" customHeight="1">
      <c r="A22" s="24"/>
      <c r="B22" s="24"/>
      <c r="C22" s="24"/>
      <c r="D22" s="25"/>
      <c r="E22" s="25"/>
      <c r="F22" s="25"/>
      <c r="G22" s="25"/>
      <c r="H22" s="25"/>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row>
    <row r="23" spans="1:245" ht="19.5" customHeight="1">
      <c r="A23" s="24"/>
      <c r="B23" s="24"/>
      <c r="C23" s="24"/>
      <c r="D23" s="24"/>
      <c r="E23" s="24"/>
      <c r="F23" s="24"/>
      <c r="G23" s="24"/>
      <c r="H23" s="25"/>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row>
    <row r="24" spans="1:245" ht="19.5" customHeight="1">
      <c r="A24" s="24"/>
      <c r="B24" s="24"/>
      <c r="C24" s="24"/>
      <c r="D24" s="25"/>
      <c r="E24" s="25"/>
      <c r="F24" s="25"/>
      <c r="G24" s="25"/>
      <c r="H24" s="25"/>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row>
    <row r="25" spans="1:245" ht="19.5" customHeight="1">
      <c r="A25" s="24"/>
      <c r="B25" s="24"/>
      <c r="C25" s="24"/>
      <c r="D25" s="25"/>
      <c r="E25" s="25"/>
      <c r="F25" s="25"/>
      <c r="G25" s="25"/>
      <c r="H25" s="25"/>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row>
    <row r="26" spans="1:245" ht="19.5" customHeight="1">
      <c r="A26" s="24"/>
      <c r="B26" s="24"/>
      <c r="C26" s="24"/>
      <c r="D26" s="24"/>
      <c r="E26" s="24"/>
      <c r="F26" s="24"/>
      <c r="G26" s="24"/>
      <c r="H26" s="25"/>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row>
    <row r="27" spans="1:245" ht="19.5" customHeight="1">
      <c r="A27" s="24"/>
      <c r="B27" s="24"/>
      <c r="C27" s="24"/>
      <c r="D27" s="25"/>
      <c r="E27" s="25"/>
      <c r="F27" s="25"/>
      <c r="G27" s="25"/>
      <c r="H27" s="25"/>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row>
    <row r="28" spans="1:245" ht="19.5" customHeight="1">
      <c r="A28" s="24"/>
      <c r="B28" s="24"/>
      <c r="C28" s="24"/>
      <c r="D28" s="25"/>
      <c r="E28" s="25"/>
      <c r="F28" s="25"/>
      <c r="G28" s="25"/>
      <c r="H28" s="25"/>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row>
    <row r="29" spans="1:245" ht="19.5" customHeight="1">
      <c r="A29" s="24"/>
      <c r="B29" s="24"/>
      <c r="C29" s="24"/>
      <c r="D29" s="24"/>
      <c r="E29" s="24"/>
      <c r="F29" s="24"/>
      <c r="G29" s="24"/>
      <c r="H29" s="25"/>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row>
    <row r="30" spans="1:245" ht="19.5" customHeight="1">
      <c r="A30" s="24"/>
      <c r="B30" s="24"/>
      <c r="C30" s="24"/>
      <c r="D30" s="25"/>
      <c r="E30" s="25"/>
      <c r="F30" s="25"/>
      <c r="G30" s="25"/>
      <c r="H30" s="25"/>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row>
    <row r="31" spans="1:245" ht="19.5" customHeight="1">
      <c r="A31" s="24"/>
      <c r="B31" s="24"/>
      <c r="C31" s="24"/>
      <c r="D31" s="25"/>
      <c r="E31" s="25"/>
      <c r="F31" s="25"/>
      <c r="G31" s="25"/>
      <c r="H31" s="25"/>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row>
    <row r="32" spans="1:245" ht="19.5" customHeight="1">
      <c r="A32" s="24"/>
      <c r="B32" s="24"/>
      <c r="C32" s="24"/>
      <c r="D32" s="24"/>
      <c r="E32" s="24"/>
      <c r="F32" s="24"/>
      <c r="G32" s="24"/>
      <c r="H32" s="25"/>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row>
    <row r="33" spans="1:245" ht="19.5" customHeight="1">
      <c r="A33" s="24"/>
      <c r="B33" s="24"/>
      <c r="C33" s="24"/>
      <c r="D33" s="24"/>
      <c r="E33" s="26"/>
      <c r="F33" s="26"/>
      <c r="G33" s="26"/>
      <c r="H33" s="25"/>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row>
    <row r="34" spans="1:245" ht="19.5" customHeight="1">
      <c r="A34" s="24"/>
      <c r="B34" s="24"/>
      <c r="C34" s="24"/>
      <c r="D34" s="24"/>
      <c r="E34" s="26"/>
      <c r="F34" s="26"/>
      <c r="G34" s="26"/>
      <c r="H34" s="25"/>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row>
    <row r="35" spans="1:245" ht="19.5" customHeight="1">
      <c r="A35" s="24"/>
      <c r="B35" s="24"/>
      <c r="C35" s="24"/>
      <c r="D35" s="24"/>
      <c r="E35" s="24"/>
      <c r="F35" s="24"/>
      <c r="G35" s="24"/>
      <c r="H35" s="25"/>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row>
    <row r="36" spans="1:245" ht="19.5" customHeight="1">
      <c r="A36" s="24"/>
      <c r="B36" s="24"/>
      <c r="C36" s="24"/>
      <c r="D36" s="24"/>
      <c r="E36" s="27"/>
      <c r="F36" s="27"/>
      <c r="G36" s="27"/>
      <c r="H36" s="25"/>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row>
    <row r="37" spans="1:245" ht="19.5" customHeight="1">
      <c r="A37" s="28"/>
      <c r="B37" s="28"/>
      <c r="C37" s="28"/>
      <c r="D37" s="28"/>
      <c r="E37" s="29"/>
      <c r="F37" s="29"/>
      <c r="G37" s="29"/>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row>
    <row r="38" spans="1:245" ht="19.5" customHeight="1">
      <c r="A38" s="30"/>
      <c r="B38" s="30"/>
      <c r="C38" s="30"/>
      <c r="D38" s="30"/>
      <c r="E38" s="30"/>
      <c r="F38" s="30"/>
      <c r="G38" s="30"/>
      <c r="H38" s="31"/>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row>
    <row r="39" spans="1:245" ht="19.5" customHeight="1">
      <c r="A39" s="28"/>
      <c r="B39" s="28"/>
      <c r="C39" s="28"/>
      <c r="D39" s="28"/>
      <c r="E39" s="28"/>
      <c r="F39" s="28"/>
      <c r="G39" s="28"/>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row>
    <row r="40" spans="1:245" ht="19.5" customHeight="1">
      <c r="A40" s="32"/>
      <c r="B40" s="32"/>
      <c r="C40" s="32"/>
      <c r="D40" s="32"/>
      <c r="E40" s="32"/>
      <c r="F40" s="28"/>
      <c r="G40" s="28"/>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row>
    <row r="41" spans="1:245" ht="19.5" customHeight="1">
      <c r="A41" s="32"/>
      <c r="B41" s="32"/>
      <c r="C41" s="32"/>
      <c r="D41" s="32"/>
      <c r="E41" s="32"/>
      <c r="F41" s="28"/>
      <c r="G41" s="28"/>
      <c r="H41" s="31"/>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row>
    <row r="42" spans="1:245" ht="19.5" customHeight="1">
      <c r="A42" s="32"/>
      <c r="B42" s="32"/>
      <c r="C42" s="32"/>
      <c r="D42" s="32"/>
      <c r="E42" s="32"/>
      <c r="F42" s="28"/>
      <c r="G42" s="28"/>
      <c r="H42" s="31"/>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row>
    <row r="43" spans="1:245" ht="19.5" customHeight="1">
      <c r="A43" s="32"/>
      <c r="B43" s="32"/>
      <c r="C43" s="32"/>
      <c r="D43" s="32"/>
      <c r="E43" s="32"/>
      <c r="F43" s="28"/>
      <c r="G43" s="28"/>
      <c r="H43" s="31"/>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row>
    <row r="44" spans="1:245" ht="19.5" customHeight="1">
      <c r="A44" s="32"/>
      <c r="B44" s="32"/>
      <c r="C44" s="32"/>
      <c r="D44" s="32"/>
      <c r="E44" s="32"/>
      <c r="F44" s="28"/>
      <c r="G44" s="28"/>
      <c r="H44" s="31"/>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row>
    <row r="45" spans="1:245" ht="19.5" customHeight="1">
      <c r="A45" s="32"/>
      <c r="B45" s="32"/>
      <c r="C45" s="32"/>
      <c r="D45" s="32"/>
      <c r="E45" s="32"/>
      <c r="F45" s="28"/>
      <c r="G45" s="28"/>
      <c r="H45" s="31"/>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row>
    <row r="46" spans="1:245" ht="19.5" customHeight="1">
      <c r="A46" s="32"/>
      <c r="B46" s="32"/>
      <c r="C46" s="32"/>
      <c r="D46" s="32"/>
      <c r="E46" s="32"/>
      <c r="F46" s="28"/>
      <c r="G46" s="28"/>
      <c r="H46" s="31"/>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row>
    <row r="47" spans="1:245" ht="19.5" customHeight="1">
      <c r="A47" s="32"/>
      <c r="B47" s="32"/>
      <c r="C47" s="32"/>
      <c r="D47" s="32"/>
      <c r="E47" s="32"/>
      <c r="F47" s="28"/>
      <c r="G47" s="28"/>
      <c r="H47" s="31"/>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row>
    <row r="48" spans="1:245" ht="19.5" customHeight="1">
      <c r="A48" s="32"/>
      <c r="B48" s="32"/>
      <c r="C48" s="32"/>
      <c r="D48" s="32"/>
      <c r="E48" s="32"/>
      <c r="F48" s="28"/>
      <c r="G48" s="28"/>
      <c r="H48" s="31"/>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row>
    <row r="49" spans="1:245" ht="19.5" customHeight="1">
      <c r="A49" s="32"/>
      <c r="B49" s="32"/>
      <c r="C49" s="32"/>
      <c r="D49" s="32"/>
      <c r="E49" s="32"/>
      <c r="F49" s="28"/>
      <c r="G49" s="28"/>
      <c r="H49" s="31"/>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row>
  </sheetData>
  <sheetProtection/>
  <mergeCells count="8">
    <mergeCell ref="A1:C1"/>
    <mergeCell ref="A3:H3"/>
    <mergeCell ref="F5:H5"/>
    <mergeCell ref="D6:D7"/>
    <mergeCell ref="E6:E7"/>
    <mergeCell ref="F6:F7"/>
    <mergeCell ref="G6:G7"/>
    <mergeCell ref="H6:H7"/>
  </mergeCells>
  <printOptions horizontalCentered="1"/>
  <pageMargins left="0.75" right="0.75" top="1" bottom="1" header="0.5" footer="0.5"/>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I31"/>
  <sheetViews>
    <sheetView zoomScalePageLayoutView="0" workbookViewId="0" topLeftCell="A1">
      <selection activeCell="A4" sqref="A4"/>
    </sheetView>
  </sheetViews>
  <sheetFormatPr defaultColWidth="6.875" defaultRowHeight="12.75" customHeight="1"/>
  <cols>
    <col min="1" max="1" width="13.75390625" style="2" customWidth="1"/>
    <col min="2" max="2" width="32.00390625" style="2" customWidth="1"/>
    <col min="3" max="4" width="13.50390625" style="2" customWidth="1"/>
    <col min="5" max="7" width="14.00390625" style="2" customWidth="1"/>
    <col min="8" max="8" width="13.50390625" style="2" customWidth="1"/>
    <col min="9" max="9" width="6.50390625" style="2" customWidth="1"/>
    <col min="10" max="16384" width="6.875" style="2" customWidth="1"/>
  </cols>
  <sheetData>
    <row r="1" ht="22.5" customHeight="1">
      <c r="A1" s="35"/>
    </row>
    <row r="2" spans="1:9" ht="19.5" customHeight="1">
      <c r="A2" s="36"/>
      <c r="B2" s="36"/>
      <c r="C2" s="36"/>
      <c r="D2" s="36"/>
      <c r="E2" s="37"/>
      <c r="F2" s="36"/>
      <c r="G2" s="36"/>
      <c r="H2" s="38" t="s">
        <v>198</v>
      </c>
      <c r="I2" s="55"/>
    </row>
    <row r="3" spans="1:9" ht="25.5" customHeight="1">
      <c r="A3" s="172" t="s">
        <v>199</v>
      </c>
      <c r="B3" s="172"/>
      <c r="C3" s="172"/>
      <c r="D3" s="172"/>
      <c r="E3" s="172"/>
      <c r="F3" s="172"/>
      <c r="G3" s="172"/>
      <c r="H3" s="172"/>
      <c r="I3" s="55"/>
    </row>
    <row r="4" spans="1:9" ht="19.5" customHeight="1">
      <c r="A4" s="135" t="s">
        <v>213</v>
      </c>
      <c r="B4" s="39"/>
      <c r="C4" s="39"/>
      <c r="D4" s="39"/>
      <c r="E4" s="39"/>
      <c r="F4" s="39"/>
      <c r="G4" s="39"/>
      <c r="H4" s="8" t="s">
        <v>4</v>
      </c>
      <c r="I4" s="55"/>
    </row>
    <row r="5" spans="1:9" ht="19.5" customHeight="1">
      <c r="A5" s="175" t="s">
        <v>189</v>
      </c>
      <c r="B5" s="175" t="s">
        <v>190</v>
      </c>
      <c r="C5" s="177" t="s">
        <v>191</v>
      </c>
      <c r="D5" s="177"/>
      <c r="E5" s="177"/>
      <c r="F5" s="177"/>
      <c r="G5" s="177"/>
      <c r="H5" s="177"/>
      <c r="I5" s="55"/>
    </row>
    <row r="6" spans="1:9" ht="19.5" customHeight="1">
      <c r="A6" s="175"/>
      <c r="B6" s="175"/>
      <c r="C6" s="196" t="s">
        <v>29</v>
      </c>
      <c r="D6" s="192" t="s">
        <v>120</v>
      </c>
      <c r="E6" s="40" t="s">
        <v>192</v>
      </c>
      <c r="F6" s="41"/>
      <c r="G6" s="41"/>
      <c r="H6" s="209" t="s">
        <v>125</v>
      </c>
      <c r="I6" s="55"/>
    </row>
    <row r="7" spans="1:9" ht="33.75" customHeight="1">
      <c r="A7" s="176"/>
      <c r="B7" s="176"/>
      <c r="C7" s="223"/>
      <c r="D7" s="174"/>
      <c r="E7" s="42" t="s">
        <v>44</v>
      </c>
      <c r="F7" s="43" t="s">
        <v>193</v>
      </c>
      <c r="G7" s="44" t="s">
        <v>194</v>
      </c>
      <c r="H7" s="210"/>
      <c r="I7" s="55"/>
    </row>
    <row r="8" spans="1:9" ht="19.5" customHeight="1">
      <c r="A8" s="45"/>
      <c r="B8" s="45"/>
      <c r="C8" s="22"/>
      <c r="D8" s="22"/>
      <c r="E8" s="22"/>
      <c r="F8" s="22"/>
      <c r="G8" s="22"/>
      <c r="H8" s="22"/>
      <c r="I8" s="56"/>
    </row>
    <row r="9" spans="1:9" ht="19.5" customHeight="1">
      <c r="A9" s="46"/>
      <c r="B9" s="46"/>
      <c r="C9" s="46"/>
      <c r="D9" s="46"/>
      <c r="E9" s="47"/>
      <c r="F9" s="46"/>
      <c r="G9" s="46"/>
      <c r="H9" s="48"/>
      <c r="I9" s="55"/>
    </row>
    <row r="10" spans="1:9" ht="19.5" customHeight="1">
      <c r="A10" s="46"/>
      <c r="B10" s="46"/>
      <c r="C10" s="46"/>
      <c r="D10" s="46"/>
      <c r="E10" s="47"/>
      <c r="F10" s="49"/>
      <c r="G10" s="49"/>
      <c r="H10" s="48"/>
      <c r="I10" s="53"/>
    </row>
    <row r="11" spans="1:9" ht="19.5" customHeight="1">
      <c r="A11" s="46"/>
      <c r="B11" s="46"/>
      <c r="C11" s="46"/>
      <c r="D11" s="46"/>
      <c r="E11" s="50"/>
      <c r="F11" s="46"/>
      <c r="G11" s="46"/>
      <c r="H11" s="48"/>
      <c r="I11" s="53"/>
    </row>
    <row r="12" spans="1:9" ht="19.5" customHeight="1">
      <c r="A12" s="46"/>
      <c r="B12" s="46"/>
      <c r="C12" s="46"/>
      <c r="D12" s="46"/>
      <c r="E12" s="50"/>
      <c r="F12" s="46"/>
      <c r="G12" s="46"/>
      <c r="H12" s="48"/>
      <c r="I12" s="53"/>
    </row>
    <row r="13" spans="1:9" ht="19.5" customHeight="1">
      <c r="A13" s="46"/>
      <c r="B13" s="46"/>
      <c r="C13" s="46"/>
      <c r="D13" s="46"/>
      <c r="E13" s="47"/>
      <c r="F13" s="46"/>
      <c r="G13" s="46"/>
      <c r="H13" s="48"/>
      <c r="I13" s="53"/>
    </row>
    <row r="14" spans="1:9" ht="19.5" customHeight="1">
      <c r="A14" s="46"/>
      <c r="B14" s="46"/>
      <c r="C14" s="46"/>
      <c r="D14" s="46"/>
      <c r="E14" s="47"/>
      <c r="F14" s="46"/>
      <c r="G14" s="46"/>
      <c r="H14" s="48"/>
      <c r="I14" s="53"/>
    </row>
    <row r="15" spans="1:9" ht="19.5" customHeight="1">
      <c r="A15" s="46"/>
      <c r="B15" s="46"/>
      <c r="C15" s="46"/>
      <c r="D15" s="46"/>
      <c r="E15" s="50"/>
      <c r="F15" s="46"/>
      <c r="G15" s="46"/>
      <c r="H15" s="48"/>
      <c r="I15" s="53"/>
    </row>
    <row r="16" spans="1:9" ht="19.5" customHeight="1">
      <c r="A16" s="46"/>
      <c r="B16" s="46"/>
      <c r="C16" s="46"/>
      <c r="D16" s="46"/>
      <c r="E16" s="50"/>
      <c r="F16" s="46"/>
      <c r="G16" s="46"/>
      <c r="H16" s="48"/>
      <c r="I16" s="53"/>
    </row>
    <row r="17" spans="1:9" ht="19.5" customHeight="1">
      <c r="A17" s="46"/>
      <c r="B17" s="46"/>
      <c r="C17" s="46"/>
      <c r="D17" s="46"/>
      <c r="E17" s="47"/>
      <c r="F17" s="46"/>
      <c r="G17" s="46"/>
      <c r="H17" s="48"/>
      <c r="I17" s="53"/>
    </row>
    <row r="18" spans="1:9" ht="19.5" customHeight="1">
      <c r="A18" s="46"/>
      <c r="B18" s="46"/>
      <c r="C18" s="46"/>
      <c r="D18" s="46"/>
      <c r="E18" s="47"/>
      <c r="F18" s="46"/>
      <c r="G18" s="46"/>
      <c r="H18" s="48"/>
      <c r="I18" s="53"/>
    </row>
    <row r="19" spans="1:9" ht="19.5" customHeight="1">
      <c r="A19" s="46"/>
      <c r="B19" s="46"/>
      <c r="C19" s="46"/>
      <c r="D19" s="46"/>
      <c r="E19" s="51"/>
      <c r="F19" s="46"/>
      <c r="G19" s="46"/>
      <c r="H19" s="48"/>
      <c r="I19" s="53"/>
    </row>
    <row r="20" spans="1:9" ht="19.5" customHeight="1">
      <c r="A20" s="46"/>
      <c r="B20" s="46"/>
      <c r="C20" s="46"/>
      <c r="D20" s="46"/>
      <c r="E20" s="50"/>
      <c r="F20" s="46"/>
      <c r="G20" s="46"/>
      <c r="H20" s="48"/>
      <c r="I20" s="53"/>
    </row>
    <row r="21" spans="1:9" ht="19.5" customHeight="1">
      <c r="A21" s="50"/>
      <c r="B21" s="50"/>
      <c r="C21" s="50"/>
      <c r="D21" s="50"/>
      <c r="E21" s="50"/>
      <c r="F21" s="46"/>
      <c r="G21" s="46"/>
      <c r="H21" s="48"/>
      <c r="I21" s="53"/>
    </row>
    <row r="22" spans="1:9" ht="19.5" customHeight="1">
      <c r="A22" s="48"/>
      <c r="B22" s="48"/>
      <c r="C22" s="48"/>
      <c r="D22" s="48"/>
      <c r="E22" s="52"/>
      <c r="F22" s="48"/>
      <c r="G22" s="48"/>
      <c r="H22" s="48"/>
      <c r="I22" s="53"/>
    </row>
    <row r="23" spans="1:9" ht="19.5" customHeight="1">
      <c r="A23" s="48"/>
      <c r="B23" s="48"/>
      <c r="C23" s="48"/>
      <c r="D23" s="48"/>
      <c r="E23" s="52"/>
      <c r="F23" s="48"/>
      <c r="G23" s="48"/>
      <c r="H23" s="48"/>
      <c r="I23" s="53"/>
    </row>
    <row r="24" spans="1:9" ht="19.5" customHeight="1">
      <c r="A24" s="48"/>
      <c r="B24" s="48"/>
      <c r="C24" s="48"/>
      <c r="D24" s="48"/>
      <c r="E24" s="52"/>
      <c r="F24" s="48"/>
      <c r="G24" s="48"/>
      <c r="H24" s="48"/>
      <c r="I24" s="53"/>
    </row>
    <row r="25" spans="1:9" ht="19.5" customHeight="1">
      <c r="A25" s="48"/>
      <c r="B25" s="48"/>
      <c r="C25" s="48"/>
      <c r="D25" s="48"/>
      <c r="E25" s="52"/>
      <c r="F25" s="48"/>
      <c r="G25" s="48"/>
      <c r="H25" s="48"/>
      <c r="I25" s="53"/>
    </row>
    <row r="26" spans="1:9" ht="19.5" customHeight="1">
      <c r="A26" s="53"/>
      <c r="B26" s="53"/>
      <c r="C26" s="53"/>
      <c r="D26" s="53"/>
      <c r="E26" s="54"/>
      <c r="F26" s="53"/>
      <c r="G26" s="53"/>
      <c r="H26" s="53"/>
      <c r="I26" s="53"/>
    </row>
    <row r="27" spans="1:9" ht="19.5" customHeight="1">
      <c r="A27" s="53"/>
      <c r="B27" s="53"/>
      <c r="C27" s="53"/>
      <c r="D27" s="53"/>
      <c r="E27" s="54"/>
      <c r="F27" s="53"/>
      <c r="G27" s="53"/>
      <c r="H27" s="53"/>
      <c r="I27" s="53"/>
    </row>
    <row r="28" spans="1:9" ht="19.5" customHeight="1">
      <c r="A28" s="53"/>
      <c r="B28" s="53"/>
      <c r="C28" s="53"/>
      <c r="D28" s="53"/>
      <c r="E28" s="54"/>
      <c r="F28" s="53"/>
      <c r="G28" s="53"/>
      <c r="H28" s="53"/>
      <c r="I28" s="53"/>
    </row>
    <row r="29" spans="1:9" ht="19.5" customHeight="1">
      <c r="A29" s="53"/>
      <c r="B29" s="53"/>
      <c r="C29" s="53"/>
      <c r="D29" s="53"/>
      <c r="E29" s="54"/>
      <c r="F29" s="53"/>
      <c r="G29" s="53"/>
      <c r="H29" s="53"/>
      <c r="I29" s="53"/>
    </row>
    <row r="30" spans="1:9" ht="19.5" customHeight="1">
      <c r="A30" s="53"/>
      <c r="B30" s="53"/>
      <c r="C30" s="53"/>
      <c r="D30" s="53"/>
      <c r="E30" s="54"/>
      <c r="F30" s="53"/>
      <c r="G30" s="53"/>
      <c r="H30" s="53"/>
      <c r="I30" s="53"/>
    </row>
    <row r="31" spans="1:9" ht="19.5" customHeight="1">
      <c r="A31" s="53"/>
      <c r="B31" s="53"/>
      <c r="C31" s="53"/>
      <c r="D31" s="53"/>
      <c r="E31" s="54"/>
      <c r="F31" s="53"/>
      <c r="G31" s="53"/>
      <c r="H31" s="53"/>
      <c r="I31" s="53"/>
    </row>
  </sheetData>
  <sheetProtection/>
  <mergeCells count="7">
    <mergeCell ref="A3:H3"/>
    <mergeCell ref="C5:H5"/>
    <mergeCell ref="A5:A7"/>
    <mergeCell ref="B5:B7"/>
    <mergeCell ref="C6:C7"/>
    <mergeCell ref="D6:D7"/>
    <mergeCell ref="H6:H7"/>
  </mergeCells>
  <printOptions horizontalCentered="1"/>
  <pageMargins left="0.75" right="0.75" top="0.83" bottom="1" header="0.5" footer="0.5"/>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IK49"/>
  <sheetViews>
    <sheetView zoomScalePageLayoutView="0" workbookViewId="0" topLeftCell="A1">
      <selection activeCell="A4" sqref="A4"/>
    </sheetView>
  </sheetViews>
  <sheetFormatPr defaultColWidth="6.875" defaultRowHeight="12.75" customHeight="1"/>
  <cols>
    <col min="1" max="3" width="4.625" style="2" customWidth="1"/>
    <col min="4" max="4" width="12.75390625" style="2" customWidth="1"/>
    <col min="5" max="5" width="69.25390625" style="2" customWidth="1"/>
    <col min="6" max="8" width="14.75390625" style="2" customWidth="1"/>
    <col min="9" max="245" width="8.00390625" style="2" customWidth="1"/>
    <col min="246" max="16384" width="6.875" style="2" customWidth="1"/>
  </cols>
  <sheetData>
    <row r="1" spans="1:3" ht="19.5" customHeight="1">
      <c r="A1" s="221"/>
      <c r="B1" s="221"/>
      <c r="C1" s="221"/>
    </row>
    <row r="2" spans="1:245" ht="19.5" customHeight="1">
      <c r="A2" s="3"/>
      <c r="B2" s="4"/>
      <c r="C2" s="4"/>
      <c r="D2" s="4"/>
      <c r="E2" s="4"/>
      <c r="F2" s="4"/>
      <c r="G2" s="4"/>
      <c r="H2" s="5" t="s">
        <v>200</v>
      </c>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row>
    <row r="3" spans="1:245" ht="19.5" customHeight="1">
      <c r="A3" s="172" t="s">
        <v>201</v>
      </c>
      <c r="B3" s="172"/>
      <c r="C3" s="172"/>
      <c r="D3" s="172"/>
      <c r="E3" s="172"/>
      <c r="F3" s="172"/>
      <c r="G3" s="172"/>
      <c r="H3" s="172"/>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row>
    <row r="4" spans="1:245" ht="19.5" customHeight="1">
      <c r="A4" s="133" t="s">
        <v>213</v>
      </c>
      <c r="B4" s="6"/>
      <c r="C4" s="6"/>
      <c r="D4" s="6"/>
      <c r="E4" s="6"/>
      <c r="F4" s="7"/>
      <c r="G4" s="7"/>
      <c r="H4" s="8" t="s">
        <v>4</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row>
    <row r="5" spans="1:245" ht="19.5" customHeight="1">
      <c r="A5" s="9" t="s">
        <v>28</v>
      </c>
      <c r="B5" s="9"/>
      <c r="C5" s="9"/>
      <c r="D5" s="10"/>
      <c r="E5" s="11"/>
      <c r="F5" s="177" t="s">
        <v>202</v>
      </c>
      <c r="G5" s="177"/>
      <c r="H5" s="177"/>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row>
    <row r="6" spans="1:245" ht="19.5" customHeight="1">
      <c r="A6" s="12" t="s">
        <v>39</v>
      </c>
      <c r="B6" s="13"/>
      <c r="C6" s="14"/>
      <c r="D6" s="222" t="s">
        <v>40</v>
      </c>
      <c r="E6" s="175" t="s">
        <v>58</v>
      </c>
      <c r="F6" s="173" t="s">
        <v>29</v>
      </c>
      <c r="G6" s="173" t="s">
        <v>54</v>
      </c>
      <c r="H6" s="177" t="s">
        <v>55</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row>
    <row r="7" spans="1:245" ht="19.5" customHeight="1">
      <c r="A7" s="16" t="s">
        <v>49</v>
      </c>
      <c r="B7" s="17" t="s">
        <v>50</v>
      </c>
      <c r="C7" s="18" t="s">
        <v>51</v>
      </c>
      <c r="D7" s="224"/>
      <c r="E7" s="176"/>
      <c r="F7" s="174"/>
      <c r="G7" s="174"/>
      <c r="H7" s="178"/>
      <c r="I7" s="33"/>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row>
    <row r="8" spans="1:245" ht="24" customHeight="1">
      <c r="A8" s="21"/>
      <c r="B8" s="21"/>
      <c r="C8" s="21"/>
      <c r="D8" s="21"/>
      <c r="E8" s="21"/>
      <c r="F8" s="22"/>
      <c r="G8" s="23"/>
      <c r="H8" s="22"/>
      <c r="I8" s="33"/>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row>
    <row r="9" spans="1:245" ht="24" customHeight="1">
      <c r="A9" s="21"/>
      <c r="B9" s="21"/>
      <c r="C9" s="21"/>
      <c r="D9" s="21"/>
      <c r="E9" s="21"/>
      <c r="F9" s="22"/>
      <c r="G9" s="23"/>
      <c r="H9" s="22"/>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row>
    <row r="10" spans="1:245" ht="24" customHeight="1">
      <c r="A10" s="21"/>
      <c r="B10" s="21"/>
      <c r="C10" s="21"/>
      <c r="D10" s="21"/>
      <c r="E10" s="21"/>
      <c r="F10" s="22"/>
      <c r="G10" s="23"/>
      <c r="H10" s="22"/>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row>
    <row r="11" spans="1:245" ht="24" customHeight="1">
      <c r="A11" s="21"/>
      <c r="B11" s="21"/>
      <c r="C11" s="21"/>
      <c r="D11" s="21"/>
      <c r="E11" s="21"/>
      <c r="F11" s="22"/>
      <c r="G11" s="23"/>
      <c r="H11" s="22"/>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row>
    <row r="12" spans="1:245" ht="24" customHeight="1">
      <c r="A12" s="21"/>
      <c r="B12" s="21"/>
      <c r="C12" s="21"/>
      <c r="D12" s="21"/>
      <c r="E12" s="21"/>
      <c r="F12" s="22"/>
      <c r="G12" s="23"/>
      <c r="H12" s="22"/>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row>
    <row r="13" spans="1:245" ht="24" customHeight="1">
      <c r="A13" s="21"/>
      <c r="B13" s="21"/>
      <c r="C13" s="21"/>
      <c r="D13" s="21"/>
      <c r="E13" s="21"/>
      <c r="F13" s="22"/>
      <c r="G13" s="23"/>
      <c r="H13" s="22"/>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row>
    <row r="14" spans="1:245" ht="24" customHeight="1">
      <c r="A14" s="21"/>
      <c r="B14" s="21"/>
      <c r="C14" s="21"/>
      <c r="D14" s="21"/>
      <c r="E14" s="21"/>
      <c r="F14" s="22"/>
      <c r="G14" s="23"/>
      <c r="H14" s="22"/>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row>
    <row r="15" spans="1:245" ht="24" customHeight="1">
      <c r="A15" s="21"/>
      <c r="B15" s="21"/>
      <c r="C15" s="21"/>
      <c r="D15" s="21"/>
      <c r="E15" s="21"/>
      <c r="F15" s="22"/>
      <c r="G15" s="23"/>
      <c r="H15" s="22"/>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row>
    <row r="16" spans="1:245" ht="24" customHeight="1">
      <c r="A16" s="21"/>
      <c r="B16" s="21"/>
      <c r="C16" s="21"/>
      <c r="D16" s="21"/>
      <c r="E16" s="21"/>
      <c r="F16" s="22"/>
      <c r="G16" s="23"/>
      <c r="H16" s="22"/>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row>
    <row r="17" spans="1:245" ht="24" customHeight="1">
      <c r="A17" s="21"/>
      <c r="B17" s="21"/>
      <c r="C17" s="21"/>
      <c r="D17" s="21"/>
      <c r="E17" s="21"/>
      <c r="F17" s="22"/>
      <c r="G17" s="23"/>
      <c r="H17" s="22"/>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row>
    <row r="18" spans="1:245" ht="24" customHeight="1">
      <c r="A18" s="21"/>
      <c r="B18" s="21"/>
      <c r="C18" s="21"/>
      <c r="D18" s="21"/>
      <c r="E18" s="21"/>
      <c r="F18" s="22"/>
      <c r="G18" s="23"/>
      <c r="H18" s="22"/>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row>
    <row r="19" spans="1:245" ht="24" customHeight="1">
      <c r="A19" s="21"/>
      <c r="B19" s="21"/>
      <c r="C19" s="21"/>
      <c r="D19" s="21"/>
      <c r="E19" s="21"/>
      <c r="F19" s="22"/>
      <c r="G19" s="23"/>
      <c r="H19" s="22"/>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row>
    <row r="20" spans="1:245" ht="24" customHeight="1">
      <c r="A20" s="21"/>
      <c r="B20" s="21"/>
      <c r="C20" s="21"/>
      <c r="D20" s="21"/>
      <c r="E20" s="21"/>
      <c r="F20" s="22"/>
      <c r="G20" s="23"/>
      <c r="H20" s="22"/>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row>
    <row r="21" spans="1:245" ht="24" customHeight="1">
      <c r="A21" s="21"/>
      <c r="B21" s="21"/>
      <c r="C21" s="21"/>
      <c r="D21" s="21"/>
      <c r="E21" s="21"/>
      <c r="F21" s="22"/>
      <c r="G21" s="23"/>
      <c r="H21" s="22"/>
      <c r="I21" s="24"/>
      <c r="J21" s="3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row>
    <row r="22" spans="1:245" ht="24" customHeight="1">
      <c r="A22" s="21"/>
      <c r="B22" s="21"/>
      <c r="C22" s="21"/>
      <c r="D22" s="21"/>
      <c r="E22" s="21"/>
      <c r="F22" s="22"/>
      <c r="G22" s="23"/>
      <c r="H22" s="22"/>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row>
    <row r="23" spans="1:245" ht="24" customHeight="1">
      <c r="A23" s="21"/>
      <c r="B23" s="21"/>
      <c r="C23" s="21"/>
      <c r="D23" s="21"/>
      <c r="E23" s="21"/>
      <c r="F23" s="22"/>
      <c r="G23" s="23"/>
      <c r="H23" s="2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row>
    <row r="24" spans="1:245" ht="24" customHeight="1">
      <c r="A24" s="21"/>
      <c r="B24" s="21"/>
      <c r="C24" s="21"/>
      <c r="D24" s="21"/>
      <c r="E24" s="21"/>
      <c r="F24" s="22"/>
      <c r="G24" s="23"/>
      <c r="H24" s="22"/>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row>
    <row r="25" spans="1:245" ht="19.5" customHeight="1">
      <c r="A25" s="24"/>
      <c r="B25" s="24"/>
      <c r="C25" s="24"/>
      <c r="D25" s="25"/>
      <c r="E25" s="25"/>
      <c r="F25" s="25"/>
      <c r="G25" s="25"/>
      <c r="H25" s="25"/>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row>
    <row r="26" spans="1:245" ht="19.5" customHeight="1">
      <c r="A26" s="24"/>
      <c r="B26" s="24"/>
      <c r="C26" s="24"/>
      <c r="D26" s="24"/>
      <c r="E26" s="24"/>
      <c r="F26" s="24"/>
      <c r="G26" s="24"/>
      <c r="H26" s="25"/>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row>
    <row r="27" spans="1:245" ht="19.5" customHeight="1">
      <c r="A27" s="24"/>
      <c r="B27" s="24"/>
      <c r="C27" s="24"/>
      <c r="D27" s="25"/>
      <c r="E27" s="25"/>
      <c r="F27" s="25"/>
      <c r="G27" s="25"/>
      <c r="H27" s="25"/>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row>
    <row r="28" spans="1:245" ht="19.5" customHeight="1">
      <c r="A28" s="24"/>
      <c r="B28" s="24"/>
      <c r="C28" s="24"/>
      <c r="D28" s="25"/>
      <c r="E28" s="25"/>
      <c r="F28" s="25"/>
      <c r="G28" s="25"/>
      <c r="H28" s="25"/>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row>
    <row r="29" spans="1:245" ht="19.5" customHeight="1">
      <c r="A29" s="24"/>
      <c r="B29" s="24"/>
      <c r="C29" s="24"/>
      <c r="D29" s="24"/>
      <c r="E29" s="24"/>
      <c r="F29" s="24"/>
      <c r="G29" s="24"/>
      <c r="H29" s="25"/>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row>
    <row r="30" spans="1:245" ht="19.5" customHeight="1">
      <c r="A30" s="24"/>
      <c r="B30" s="24"/>
      <c r="C30" s="24"/>
      <c r="D30" s="25"/>
      <c r="E30" s="25"/>
      <c r="F30" s="25"/>
      <c r="G30" s="25"/>
      <c r="H30" s="25"/>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row>
    <row r="31" spans="1:245" ht="19.5" customHeight="1">
      <c r="A31" s="24"/>
      <c r="B31" s="24"/>
      <c r="C31" s="24"/>
      <c r="D31" s="25"/>
      <c r="E31" s="25"/>
      <c r="F31" s="25"/>
      <c r="G31" s="25"/>
      <c r="H31" s="25"/>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row>
    <row r="32" spans="1:245" ht="19.5" customHeight="1">
      <c r="A32" s="24"/>
      <c r="B32" s="24"/>
      <c r="C32" s="24"/>
      <c r="D32" s="24"/>
      <c r="E32" s="24"/>
      <c r="F32" s="24"/>
      <c r="G32" s="24"/>
      <c r="H32" s="25"/>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row>
    <row r="33" spans="1:245" ht="19.5" customHeight="1">
      <c r="A33" s="24"/>
      <c r="B33" s="24"/>
      <c r="C33" s="24"/>
      <c r="D33" s="24"/>
      <c r="E33" s="26"/>
      <c r="F33" s="26"/>
      <c r="G33" s="26"/>
      <c r="H33" s="25"/>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row>
    <row r="34" spans="1:245" ht="19.5" customHeight="1">
      <c r="A34" s="24"/>
      <c r="B34" s="24"/>
      <c r="C34" s="24"/>
      <c r="D34" s="24"/>
      <c r="E34" s="26"/>
      <c r="F34" s="26"/>
      <c r="G34" s="26"/>
      <c r="H34" s="25"/>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row>
    <row r="35" spans="1:245" ht="19.5" customHeight="1">
      <c r="A35" s="24"/>
      <c r="B35" s="24"/>
      <c r="C35" s="24"/>
      <c r="D35" s="24"/>
      <c r="E35" s="24"/>
      <c r="F35" s="24"/>
      <c r="G35" s="24"/>
      <c r="H35" s="25"/>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row>
    <row r="36" spans="1:245" ht="19.5" customHeight="1">
      <c r="A36" s="24"/>
      <c r="B36" s="24"/>
      <c r="C36" s="24"/>
      <c r="D36" s="24"/>
      <c r="E36" s="27"/>
      <c r="F36" s="27"/>
      <c r="G36" s="27"/>
      <c r="H36" s="25"/>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row>
    <row r="37" spans="1:245" ht="19.5" customHeight="1">
      <c r="A37" s="28"/>
      <c r="B37" s="28"/>
      <c r="C37" s="28"/>
      <c r="D37" s="28"/>
      <c r="E37" s="29"/>
      <c r="F37" s="29"/>
      <c r="G37" s="29"/>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row>
    <row r="38" spans="1:245" ht="19.5" customHeight="1">
      <c r="A38" s="30"/>
      <c r="B38" s="30"/>
      <c r="C38" s="30"/>
      <c r="D38" s="30"/>
      <c r="E38" s="30"/>
      <c r="F38" s="30"/>
      <c r="G38" s="30"/>
      <c r="H38" s="31"/>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row>
    <row r="39" spans="1:245" ht="19.5" customHeight="1">
      <c r="A39" s="28"/>
      <c r="B39" s="28"/>
      <c r="C39" s="28"/>
      <c r="D39" s="28"/>
      <c r="E39" s="28"/>
      <c r="F39" s="28"/>
      <c r="G39" s="28"/>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row>
    <row r="40" spans="1:245" ht="19.5" customHeight="1">
      <c r="A40" s="32"/>
      <c r="B40" s="32"/>
      <c r="C40" s="32"/>
      <c r="D40" s="32"/>
      <c r="E40" s="32"/>
      <c r="F40" s="28"/>
      <c r="G40" s="28"/>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row>
    <row r="41" spans="1:245" ht="19.5" customHeight="1">
      <c r="A41" s="32"/>
      <c r="B41" s="32"/>
      <c r="C41" s="32"/>
      <c r="D41" s="32"/>
      <c r="E41" s="32"/>
      <c r="F41" s="28"/>
      <c r="G41" s="28"/>
      <c r="H41" s="31"/>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row>
    <row r="42" spans="1:245" ht="19.5" customHeight="1">
      <c r="A42" s="32"/>
      <c r="B42" s="32"/>
      <c r="C42" s="32"/>
      <c r="D42" s="32"/>
      <c r="E42" s="32"/>
      <c r="F42" s="28"/>
      <c r="G42" s="28"/>
      <c r="H42" s="31"/>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row>
    <row r="43" spans="1:245" ht="19.5" customHeight="1">
      <c r="A43" s="32"/>
      <c r="B43" s="32"/>
      <c r="C43" s="32"/>
      <c r="D43" s="32"/>
      <c r="E43" s="32"/>
      <c r="F43" s="28"/>
      <c r="G43" s="28"/>
      <c r="H43" s="31"/>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row>
    <row r="44" spans="1:245" ht="19.5" customHeight="1">
      <c r="A44" s="32"/>
      <c r="B44" s="32"/>
      <c r="C44" s="32"/>
      <c r="D44" s="32"/>
      <c r="E44" s="32"/>
      <c r="F44" s="28"/>
      <c r="G44" s="28"/>
      <c r="H44" s="31"/>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row>
    <row r="45" spans="1:245" ht="19.5" customHeight="1">
      <c r="A45" s="32"/>
      <c r="B45" s="32"/>
      <c r="C45" s="32"/>
      <c r="D45" s="32"/>
      <c r="E45" s="32"/>
      <c r="F45" s="28"/>
      <c r="G45" s="28"/>
      <c r="H45" s="31"/>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row>
    <row r="46" spans="1:245" ht="19.5" customHeight="1">
      <c r="A46" s="32"/>
      <c r="B46" s="32"/>
      <c r="C46" s="32"/>
      <c r="D46" s="32"/>
      <c r="E46" s="32"/>
      <c r="F46" s="28"/>
      <c r="G46" s="28"/>
      <c r="H46" s="31"/>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row>
    <row r="47" spans="1:245" ht="19.5" customHeight="1">
      <c r="A47" s="32"/>
      <c r="B47" s="32"/>
      <c r="C47" s="32"/>
      <c r="D47" s="32"/>
      <c r="E47" s="32"/>
      <c r="F47" s="28"/>
      <c r="G47" s="28"/>
      <c r="H47" s="31"/>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row>
    <row r="48" spans="1:245" ht="19.5" customHeight="1">
      <c r="A48" s="32"/>
      <c r="B48" s="32"/>
      <c r="C48" s="32"/>
      <c r="D48" s="32"/>
      <c r="E48" s="32"/>
      <c r="F48" s="28"/>
      <c r="G48" s="28"/>
      <c r="H48" s="31"/>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row>
    <row r="49" spans="1:245" ht="19.5" customHeight="1">
      <c r="A49" s="32"/>
      <c r="B49" s="32"/>
      <c r="C49" s="32"/>
      <c r="D49" s="32"/>
      <c r="E49" s="32"/>
      <c r="F49" s="28"/>
      <c r="G49" s="28"/>
      <c r="H49" s="31"/>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row>
  </sheetData>
  <sheetProtection/>
  <mergeCells count="8">
    <mergeCell ref="A1:C1"/>
    <mergeCell ref="A3:H3"/>
    <mergeCell ref="F5:H5"/>
    <mergeCell ref="D6:D7"/>
    <mergeCell ref="E6:E7"/>
    <mergeCell ref="F6:F7"/>
    <mergeCell ref="G6:G7"/>
    <mergeCell ref="H6:H7"/>
  </mergeCells>
  <printOptions horizontalCentered="1"/>
  <pageMargins left="0.75" right="0.75" top="0.83" bottom="0.67" header="0.5" footer="0.5"/>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Q43"/>
  <sheetViews>
    <sheetView zoomScaleSheetLayoutView="100" zoomScalePageLayoutView="0" workbookViewId="0" topLeftCell="A25">
      <selection activeCell="E11" sqref="E11:E14"/>
    </sheetView>
  </sheetViews>
  <sheetFormatPr defaultColWidth="9.00390625" defaultRowHeight="14.25"/>
  <cols>
    <col min="1" max="1" width="3.75390625" style="1" customWidth="1"/>
    <col min="2" max="2" width="6.875" style="1" customWidth="1"/>
    <col min="3" max="3" width="7.625" style="1" customWidth="1"/>
    <col min="4" max="4" width="7.00390625" style="1" customWidth="1"/>
    <col min="5" max="5" width="11.00390625" style="1" customWidth="1"/>
    <col min="6" max="6" width="14.25390625" style="1" customWidth="1"/>
    <col min="7" max="7" width="42.00390625" style="1" customWidth="1"/>
    <col min="8" max="8" width="21.125" style="1" customWidth="1"/>
    <col min="9" max="9" width="20.125" style="1" customWidth="1"/>
    <col min="10" max="10" width="19.375" style="1" customWidth="1"/>
    <col min="11" max="11" width="22.125" style="1" customWidth="1"/>
    <col min="12" max="12" width="13.75390625" style="1" customWidth="1"/>
    <col min="13" max="13" width="18.125" style="1" customWidth="1"/>
    <col min="14" max="16384" width="9.00390625" style="1" customWidth="1"/>
  </cols>
  <sheetData>
    <row r="1" spans="1:17" ht="26.25" customHeight="1">
      <c r="A1" s="227" t="s">
        <v>203</v>
      </c>
      <c r="B1" s="228"/>
      <c r="C1" s="228"/>
      <c r="D1" s="228"/>
      <c r="E1" s="229"/>
      <c r="F1" s="228"/>
      <c r="G1" s="229"/>
      <c r="H1" s="229"/>
      <c r="I1" s="230"/>
      <c r="J1" s="231"/>
      <c r="K1" s="231"/>
      <c r="L1" s="230"/>
      <c r="M1" s="231"/>
      <c r="N1" s="231"/>
      <c r="O1" s="161"/>
      <c r="P1" s="161"/>
      <c r="Q1" s="161"/>
    </row>
    <row r="2" spans="1:17" ht="14.25" customHeight="1">
      <c r="A2" s="234" t="s">
        <v>470</v>
      </c>
      <c r="B2" s="228"/>
      <c r="C2" s="228"/>
      <c r="D2" s="228"/>
      <c r="E2" s="229"/>
      <c r="F2" s="228"/>
      <c r="G2" s="229"/>
      <c r="H2" s="229"/>
      <c r="I2" s="230"/>
      <c r="J2" s="231"/>
      <c r="K2" s="231"/>
      <c r="L2" s="230"/>
      <c r="M2" s="231"/>
      <c r="N2" s="231"/>
      <c r="O2" s="161"/>
      <c r="P2" s="161"/>
      <c r="Q2" s="161"/>
    </row>
    <row r="3" spans="1:17" ht="12" customHeight="1">
      <c r="A3" s="233" t="s">
        <v>469</v>
      </c>
      <c r="B3" s="232" t="s">
        <v>204</v>
      </c>
      <c r="C3" s="232"/>
      <c r="D3" s="232"/>
      <c r="E3" s="233" t="s">
        <v>205</v>
      </c>
      <c r="F3" s="232" t="s">
        <v>373</v>
      </c>
      <c r="G3" s="233"/>
      <c r="H3" s="233"/>
      <c r="I3" s="232"/>
      <c r="J3" s="233"/>
      <c r="K3" s="233"/>
      <c r="L3" s="232"/>
      <c r="M3" s="233"/>
      <c r="N3" s="233"/>
      <c r="O3" s="162"/>
      <c r="P3" s="162"/>
      <c r="Q3" s="162"/>
    </row>
    <row r="4" spans="1:17" ht="14.25">
      <c r="A4" s="233"/>
      <c r="B4" s="232" t="s">
        <v>207</v>
      </c>
      <c r="C4" s="232" t="s">
        <v>208</v>
      </c>
      <c r="D4" s="232" t="s">
        <v>209</v>
      </c>
      <c r="E4" s="233"/>
      <c r="F4" s="232" t="s">
        <v>374</v>
      </c>
      <c r="G4" s="233"/>
      <c r="H4" s="233"/>
      <c r="I4" s="232" t="s">
        <v>375</v>
      </c>
      <c r="J4" s="233"/>
      <c r="K4" s="233"/>
      <c r="L4" s="232" t="s">
        <v>206</v>
      </c>
      <c r="M4" s="233"/>
      <c r="N4" s="233"/>
      <c r="O4" s="162"/>
      <c r="P4" s="162"/>
      <c r="Q4" s="162"/>
    </row>
    <row r="5" spans="1:17" ht="14.25">
      <c r="A5" s="233"/>
      <c r="B5" s="232"/>
      <c r="C5" s="232"/>
      <c r="D5" s="232"/>
      <c r="E5" s="233"/>
      <c r="F5" s="232" t="s">
        <v>376</v>
      </c>
      <c r="G5" s="233" t="s">
        <v>210</v>
      </c>
      <c r="H5" s="233" t="s">
        <v>211</v>
      </c>
      <c r="I5" s="232" t="s">
        <v>376</v>
      </c>
      <c r="J5" s="233" t="s">
        <v>210</v>
      </c>
      <c r="K5" s="233" t="s">
        <v>211</v>
      </c>
      <c r="L5" s="232" t="s">
        <v>376</v>
      </c>
      <c r="M5" s="233" t="s">
        <v>210</v>
      </c>
      <c r="N5" s="233" t="s">
        <v>211</v>
      </c>
      <c r="O5" s="162"/>
      <c r="P5" s="162"/>
      <c r="Q5" s="162"/>
    </row>
    <row r="6" spans="1:17" ht="36" customHeight="1">
      <c r="A6" s="233"/>
      <c r="B6" s="232"/>
      <c r="C6" s="232"/>
      <c r="D6" s="232"/>
      <c r="E6" s="233"/>
      <c r="F6" s="232"/>
      <c r="G6" s="233"/>
      <c r="H6" s="233"/>
      <c r="I6" s="232"/>
      <c r="J6" s="233"/>
      <c r="K6" s="233"/>
      <c r="L6" s="232"/>
      <c r="M6" s="233"/>
      <c r="N6" s="233"/>
      <c r="O6" s="162"/>
      <c r="P6" s="162"/>
      <c r="Q6" s="162"/>
    </row>
    <row r="7" spans="1:17" ht="14.25">
      <c r="A7" s="233"/>
      <c r="B7" s="232"/>
      <c r="C7" s="232"/>
      <c r="D7" s="232"/>
      <c r="E7" s="233"/>
      <c r="F7" s="232"/>
      <c r="G7" s="233"/>
      <c r="H7" s="233"/>
      <c r="I7" s="232"/>
      <c r="J7" s="233"/>
      <c r="K7" s="233"/>
      <c r="L7" s="232"/>
      <c r="M7" s="233"/>
      <c r="N7" s="233"/>
      <c r="O7" s="162"/>
      <c r="P7" s="162"/>
      <c r="Q7" s="162"/>
    </row>
    <row r="8" spans="1:17" ht="15">
      <c r="A8" s="225" t="s">
        <v>367</v>
      </c>
      <c r="B8" s="226">
        <v>15</v>
      </c>
      <c r="C8" s="226">
        <v>15</v>
      </c>
      <c r="D8" s="226">
        <v>0</v>
      </c>
      <c r="E8" s="225" t="s">
        <v>377</v>
      </c>
      <c r="F8" s="165" t="s">
        <v>378</v>
      </c>
      <c r="G8" s="166" t="s">
        <v>379</v>
      </c>
      <c r="H8" s="167">
        <v>6</v>
      </c>
      <c r="I8" s="165" t="s">
        <v>380</v>
      </c>
      <c r="J8" s="166" t="s">
        <v>381</v>
      </c>
      <c r="K8" s="166" t="s">
        <v>382</v>
      </c>
      <c r="L8" s="165" t="s">
        <v>206</v>
      </c>
      <c r="M8" s="166" t="s">
        <v>383</v>
      </c>
      <c r="N8" s="166" t="s">
        <v>384</v>
      </c>
      <c r="O8" s="161"/>
      <c r="P8" s="161"/>
      <c r="Q8" s="161"/>
    </row>
    <row r="9" spans="1:17" ht="42.75">
      <c r="A9" s="225"/>
      <c r="B9" s="226"/>
      <c r="C9" s="226"/>
      <c r="D9" s="226"/>
      <c r="E9" s="225"/>
      <c r="F9" s="165" t="s">
        <v>378</v>
      </c>
      <c r="G9" s="166" t="s">
        <v>385</v>
      </c>
      <c r="H9" s="167">
        <v>2.88</v>
      </c>
      <c r="I9" s="165"/>
      <c r="J9" s="166"/>
      <c r="K9" s="166"/>
      <c r="L9" s="165"/>
      <c r="M9" s="166"/>
      <c r="N9" s="166"/>
      <c r="O9" s="161"/>
      <c r="P9" s="161"/>
      <c r="Q9" s="161"/>
    </row>
    <row r="10" spans="1:17" ht="15">
      <c r="A10" s="225"/>
      <c r="B10" s="226"/>
      <c r="C10" s="226"/>
      <c r="D10" s="226"/>
      <c r="E10" s="225"/>
      <c r="F10" s="165" t="s">
        <v>378</v>
      </c>
      <c r="G10" s="166" t="s">
        <v>386</v>
      </c>
      <c r="H10" s="167">
        <v>6.12</v>
      </c>
      <c r="I10" s="165"/>
      <c r="J10" s="166"/>
      <c r="K10" s="166"/>
      <c r="L10" s="165"/>
      <c r="M10" s="166"/>
      <c r="N10" s="166"/>
      <c r="O10" s="161"/>
      <c r="P10" s="161"/>
      <c r="Q10" s="161"/>
    </row>
    <row r="11" spans="1:17" ht="85.5">
      <c r="A11" s="225" t="s">
        <v>466</v>
      </c>
      <c r="B11" s="226">
        <v>2.3</v>
      </c>
      <c r="C11" s="226">
        <v>2.3</v>
      </c>
      <c r="D11" s="226">
        <v>0</v>
      </c>
      <c r="E11" s="225" t="s">
        <v>387</v>
      </c>
      <c r="F11" s="163" t="s">
        <v>378</v>
      </c>
      <c r="G11" s="164" t="s">
        <v>388</v>
      </c>
      <c r="H11" s="168">
        <v>0.8</v>
      </c>
      <c r="I11" s="165" t="s">
        <v>380</v>
      </c>
      <c r="J11" s="166" t="s">
        <v>389</v>
      </c>
      <c r="K11" s="166" t="s">
        <v>390</v>
      </c>
      <c r="L11" s="165" t="s">
        <v>206</v>
      </c>
      <c r="M11" s="166" t="s">
        <v>391</v>
      </c>
      <c r="N11" s="166" t="s">
        <v>392</v>
      </c>
      <c r="O11" s="161"/>
      <c r="P11" s="161"/>
      <c r="Q11" s="161"/>
    </row>
    <row r="12" spans="1:17" ht="15">
      <c r="A12" s="225"/>
      <c r="B12" s="226"/>
      <c r="C12" s="226"/>
      <c r="D12" s="226"/>
      <c r="E12" s="225"/>
      <c r="F12" s="165" t="s">
        <v>378</v>
      </c>
      <c r="G12" s="166" t="s">
        <v>393</v>
      </c>
      <c r="H12" s="167">
        <v>0.8</v>
      </c>
      <c r="I12" s="165" t="s">
        <v>394</v>
      </c>
      <c r="J12" s="166" t="s">
        <v>395</v>
      </c>
      <c r="K12" s="166" t="s">
        <v>396</v>
      </c>
      <c r="L12" s="165" t="s">
        <v>206</v>
      </c>
      <c r="M12" s="166" t="s">
        <v>397</v>
      </c>
      <c r="N12" s="166" t="s">
        <v>392</v>
      </c>
      <c r="O12" s="161"/>
      <c r="P12" s="161"/>
      <c r="Q12" s="161"/>
    </row>
    <row r="13" spans="1:17" ht="28.5">
      <c r="A13" s="225"/>
      <c r="B13" s="226"/>
      <c r="C13" s="226"/>
      <c r="D13" s="226"/>
      <c r="E13" s="225"/>
      <c r="F13" s="165" t="s">
        <v>378</v>
      </c>
      <c r="G13" s="166" t="s">
        <v>398</v>
      </c>
      <c r="H13" s="167">
        <v>0.5</v>
      </c>
      <c r="I13" s="165"/>
      <c r="J13" s="166"/>
      <c r="K13" s="166"/>
      <c r="L13" s="165"/>
      <c r="M13" s="166"/>
      <c r="N13" s="166"/>
      <c r="O13" s="161"/>
      <c r="P13" s="161"/>
      <c r="Q13" s="161"/>
    </row>
    <row r="14" spans="1:17" ht="15">
      <c r="A14" s="225"/>
      <c r="B14" s="226"/>
      <c r="C14" s="226"/>
      <c r="D14" s="226"/>
      <c r="E14" s="225"/>
      <c r="F14" s="165" t="s">
        <v>378</v>
      </c>
      <c r="G14" s="166" t="s">
        <v>399</v>
      </c>
      <c r="H14" s="167">
        <v>0.2</v>
      </c>
      <c r="I14" s="165"/>
      <c r="J14" s="166"/>
      <c r="K14" s="166"/>
      <c r="L14" s="165"/>
      <c r="M14" s="166"/>
      <c r="N14" s="166"/>
      <c r="O14" s="161"/>
      <c r="P14" s="161"/>
      <c r="Q14" s="161"/>
    </row>
    <row r="15" spans="1:17" ht="42.75">
      <c r="A15" s="225" t="s">
        <v>467</v>
      </c>
      <c r="B15" s="226">
        <v>1.2</v>
      </c>
      <c r="C15" s="226">
        <v>1.2</v>
      </c>
      <c r="D15" s="226">
        <v>0</v>
      </c>
      <c r="E15" s="225" t="s">
        <v>400</v>
      </c>
      <c r="F15" s="163" t="s">
        <v>378</v>
      </c>
      <c r="G15" s="164" t="s">
        <v>401</v>
      </c>
      <c r="H15" s="168">
        <v>0.8</v>
      </c>
      <c r="I15" s="163" t="s">
        <v>394</v>
      </c>
      <c r="J15" s="164" t="s">
        <v>402</v>
      </c>
      <c r="K15" s="164" t="s">
        <v>403</v>
      </c>
      <c r="L15" s="163" t="s">
        <v>206</v>
      </c>
      <c r="M15" s="164" t="s">
        <v>404</v>
      </c>
      <c r="N15" s="164" t="s">
        <v>392</v>
      </c>
      <c r="O15" s="161"/>
      <c r="P15" s="161"/>
      <c r="Q15" s="161"/>
    </row>
    <row r="16" spans="1:17" ht="42.75">
      <c r="A16" s="225"/>
      <c r="B16" s="226"/>
      <c r="C16" s="226"/>
      <c r="D16" s="226"/>
      <c r="E16" s="225"/>
      <c r="F16" s="163" t="s">
        <v>378</v>
      </c>
      <c r="G16" s="164" t="s">
        <v>405</v>
      </c>
      <c r="H16" s="168">
        <v>0.4</v>
      </c>
      <c r="I16" s="163"/>
      <c r="J16" s="164"/>
      <c r="K16" s="164"/>
      <c r="L16" s="163" t="s">
        <v>206</v>
      </c>
      <c r="M16" s="164" t="s">
        <v>406</v>
      </c>
      <c r="N16" s="164" t="s">
        <v>392</v>
      </c>
      <c r="O16" s="161"/>
      <c r="P16" s="161"/>
      <c r="Q16" s="161"/>
    </row>
    <row r="17" spans="1:14" ht="14.25">
      <c r="A17" s="225" t="s">
        <v>468</v>
      </c>
      <c r="B17" s="226">
        <v>2</v>
      </c>
      <c r="C17" s="226">
        <v>2</v>
      </c>
      <c r="D17" s="226">
        <v>0</v>
      </c>
      <c r="E17" s="225" t="s">
        <v>407</v>
      </c>
      <c r="F17" s="163" t="s">
        <v>378</v>
      </c>
      <c r="G17" s="164" t="s">
        <v>408</v>
      </c>
      <c r="H17" s="168">
        <v>0.3</v>
      </c>
      <c r="I17" s="165" t="s">
        <v>409</v>
      </c>
      <c r="J17" s="166" t="s">
        <v>410</v>
      </c>
      <c r="K17" s="166" t="s">
        <v>411</v>
      </c>
      <c r="L17" s="165" t="s">
        <v>206</v>
      </c>
      <c r="M17" s="166" t="s">
        <v>412</v>
      </c>
      <c r="N17" s="166" t="s">
        <v>392</v>
      </c>
    </row>
    <row r="18" spans="1:14" ht="14.25">
      <c r="A18" s="225"/>
      <c r="B18" s="226"/>
      <c r="C18" s="226"/>
      <c r="D18" s="226"/>
      <c r="E18" s="225"/>
      <c r="F18" s="163" t="s">
        <v>378</v>
      </c>
      <c r="G18" s="164" t="s">
        <v>413</v>
      </c>
      <c r="H18" s="168">
        <v>0.4</v>
      </c>
      <c r="I18" s="165" t="s">
        <v>380</v>
      </c>
      <c r="J18" s="166" t="s">
        <v>389</v>
      </c>
      <c r="K18" s="166" t="s">
        <v>414</v>
      </c>
      <c r="L18" s="165" t="s">
        <v>206</v>
      </c>
      <c r="M18" s="166" t="s">
        <v>391</v>
      </c>
      <c r="N18" s="166" t="s">
        <v>392</v>
      </c>
    </row>
    <row r="19" spans="1:14" ht="28.5">
      <c r="A19" s="225"/>
      <c r="B19" s="226"/>
      <c r="C19" s="226"/>
      <c r="D19" s="226"/>
      <c r="E19" s="225"/>
      <c r="F19" s="163" t="s">
        <v>378</v>
      </c>
      <c r="G19" s="164" t="s">
        <v>415</v>
      </c>
      <c r="H19" s="168">
        <v>0.4</v>
      </c>
      <c r="I19" s="165" t="s">
        <v>394</v>
      </c>
      <c r="J19" s="166" t="s">
        <v>416</v>
      </c>
      <c r="K19" s="166" t="s">
        <v>417</v>
      </c>
      <c r="L19" s="165"/>
      <c r="M19" s="166"/>
      <c r="N19" s="166"/>
    </row>
    <row r="20" spans="1:14" ht="14.25">
      <c r="A20" s="225"/>
      <c r="B20" s="226"/>
      <c r="C20" s="226"/>
      <c r="D20" s="226"/>
      <c r="E20" s="225"/>
      <c r="F20" s="165" t="s">
        <v>378</v>
      </c>
      <c r="G20" s="166" t="s">
        <v>418</v>
      </c>
      <c r="H20" s="167">
        <v>0.2</v>
      </c>
      <c r="I20" s="165"/>
      <c r="J20" s="166"/>
      <c r="K20" s="166"/>
      <c r="L20" s="163"/>
      <c r="M20" s="164"/>
      <c r="N20" s="164"/>
    </row>
    <row r="21" spans="1:14" ht="14.25">
      <c r="A21" s="225"/>
      <c r="B21" s="226"/>
      <c r="C21" s="226"/>
      <c r="D21" s="226"/>
      <c r="E21" s="225"/>
      <c r="F21" s="165" t="s">
        <v>378</v>
      </c>
      <c r="G21" s="166" t="s">
        <v>419</v>
      </c>
      <c r="H21" s="167">
        <v>0.7</v>
      </c>
      <c r="I21" s="163"/>
      <c r="J21" s="164"/>
      <c r="K21" s="164"/>
      <c r="L21" s="163"/>
      <c r="M21" s="164"/>
      <c r="N21" s="164"/>
    </row>
    <row r="22" spans="1:14" ht="14.25">
      <c r="A22" s="225" t="s">
        <v>370</v>
      </c>
      <c r="B22" s="226">
        <v>7</v>
      </c>
      <c r="C22" s="226">
        <v>7</v>
      </c>
      <c r="D22" s="226">
        <v>0</v>
      </c>
      <c r="E22" s="225" t="s">
        <v>420</v>
      </c>
      <c r="F22" s="163" t="s">
        <v>378</v>
      </c>
      <c r="G22" s="164" t="s">
        <v>421</v>
      </c>
      <c r="H22" s="168">
        <v>4</v>
      </c>
      <c r="I22" s="163" t="s">
        <v>394</v>
      </c>
      <c r="J22" s="164" t="s">
        <v>422</v>
      </c>
      <c r="K22" s="164" t="s">
        <v>423</v>
      </c>
      <c r="L22" s="163" t="s">
        <v>206</v>
      </c>
      <c r="M22" s="164" t="s">
        <v>424</v>
      </c>
      <c r="N22" s="164" t="s">
        <v>423</v>
      </c>
    </row>
    <row r="23" spans="1:14" ht="14.25">
      <c r="A23" s="225"/>
      <c r="B23" s="226"/>
      <c r="C23" s="226"/>
      <c r="D23" s="226"/>
      <c r="E23" s="225"/>
      <c r="F23" s="163" t="s">
        <v>378</v>
      </c>
      <c r="G23" s="164" t="s">
        <v>425</v>
      </c>
      <c r="H23" s="168">
        <v>0.5</v>
      </c>
      <c r="I23" s="163"/>
      <c r="J23" s="164"/>
      <c r="K23" s="164"/>
      <c r="L23" s="163"/>
      <c r="M23" s="164"/>
      <c r="N23" s="164"/>
    </row>
    <row r="24" spans="1:14" ht="14.25">
      <c r="A24" s="225"/>
      <c r="B24" s="226"/>
      <c r="C24" s="226"/>
      <c r="D24" s="226"/>
      <c r="E24" s="225"/>
      <c r="F24" s="163" t="s">
        <v>378</v>
      </c>
      <c r="G24" s="164" t="s">
        <v>426</v>
      </c>
      <c r="H24" s="168">
        <v>2.5</v>
      </c>
      <c r="I24" s="163"/>
      <c r="J24" s="164"/>
      <c r="K24" s="164"/>
      <c r="L24" s="163"/>
      <c r="M24" s="164"/>
      <c r="N24" s="164"/>
    </row>
    <row r="25" spans="1:14" ht="28.5">
      <c r="A25" s="225" t="s">
        <v>369</v>
      </c>
      <c r="B25" s="226">
        <v>1.37</v>
      </c>
      <c r="C25" s="226">
        <v>1.37</v>
      </c>
      <c r="D25" s="226">
        <v>0</v>
      </c>
      <c r="E25" s="225" t="s">
        <v>427</v>
      </c>
      <c r="F25" s="163" t="s">
        <v>378</v>
      </c>
      <c r="G25" s="164" t="s">
        <v>428</v>
      </c>
      <c r="H25" s="168">
        <v>0.8</v>
      </c>
      <c r="I25" s="163" t="s">
        <v>380</v>
      </c>
      <c r="J25" s="164" t="s">
        <v>429</v>
      </c>
      <c r="K25" s="164" t="s">
        <v>423</v>
      </c>
      <c r="L25" s="163" t="s">
        <v>206</v>
      </c>
      <c r="M25" s="164" t="s">
        <v>429</v>
      </c>
      <c r="N25" s="164" t="s">
        <v>423</v>
      </c>
    </row>
    <row r="26" spans="1:14" ht="14.25">
      <c r="A26" s="225"/>
      <c r="B26" s="226"/>
      <c r="C26" s="226"/>
      <c r="D26" s="226"/>
      <c r="E26" s="225"/>
      <c r="F26" s="163" t="s">
        <v>378</v>
      </c>
      <c r="G26" s="164" t="s">
        <v>430</v>
      </c>
      <c r="H26" s="168">
        <v>0.2</v>
      </c>
      <c r="I26" s="163"/>
      <c r="J26" s="164"/>
      <c r="K26" s="164"/>
      <c r="L26" s="163"/>
      <c r="M26" s="164"/>
      <c r="N26" s="164"/>
    </row>
    <row r="27" spans="1:14" ht="14.25">
      <c r="A27" s="225"/>
      <c r="B27" s="226"/>
      <c r="C27" s="226"/>
      <c r="D27" s="226"/>
      <c r="E27" s="225"/>
      <c r="F27" s="163" t="s">
        <v>378</v>
      </c>
      <c r="G27" s="164" t="s">
        <v>431</v>
      </c>
      <c r="H27" s="168">
        <v>0.1</v>
      </c>
      <c r="I27" s="163"/>
      <c r="J27" s="164"/>
      <c r="K27" s="164"/>
      <c r="L27" s="163"/>
      <c r="M27" s="164"/>
      <c r="N27" s="164"/>
    </row>
    <row r="28" spans="1:14" ht="14.25">
      <c r="A28" s="225"/>
      <c r="B28" s="226"/>
      <c r="C28" s="226"/>
      <c r="D28" s="226"/>
      <c r="E28" s="225"/>
      <c r="F28" s="163" t="s">
        <v>378</v>
      </c>
      <c r="G28" s="164" t="s">
        <v>432</v>
      </c>
      <c r="H28" s="168">
        <v>0.27</v>
      </c>
      <c r="I28" s="163"/>
      <c r="J28" s="164"/>
      <c r="K28" s="164"/>
      <c r="L28" s="163"/>
      <c r="M28" s="164"/>
      <c r="N28" s="164"/>
    </row>
    <row r="29" spans="1:14" ht="14.25">
      <c r="A29" s="225" t="s">
        <v>365</v>
      </c>
      <c r="B29" s="226">
        <v>8</v>
      </c>
      <c r="C29" s="226">
        <v>8</v>
      </c>
      <c r="D29" s="226">
        <v>0</v>
      </c>
      <c r="E29" s="225" t="s">
        <v>433</v>
      </c>
      <c r="F29" s="163" t="s">
        <v>378</v>
      </c>
      <c r="G29" s="164" t="s">
        <v>434</v>
      </c>
      <c r="H29" s="168">
        <v>0.1</v>
      </c>
      <c r="I29" s="165" t="s">
        <v>409</v>
      </c>
      <c r="J29" s="166" t="s">
        <v>435</v>
      </c>
      <c r="K29" s="166" t="s">
        <v>436</v>
      </c>
      <c r="L29" s="165" t="s">
        <v>206</v>
      </c>
      <c r="M29" s="166" t="s">
        <v>437</v>
      </c>
      <c r="N29" s="166" t="s">
        <v>438</v>
      </c>
    </row>
    <row r="30" spans="1:14" ht="28.5">
      <c r="A30" s="225"/>
      <c r="B30" s="226"/>
      <c r="C30" s="226"/>
      <c r="D30" s="226"/>
      <c r="E30" s="225"/>
      <c r="F30" s="163" t="s">
        <v>378</v>
      </c>
      <c r="G30" s="164" t="s">
        <v>439</v>
      </c>
      <c r="H30" s="168">
        <v>0.55</v>
      </c>
      <c r="I30" s="165" t="s">
        <v>380</v>
      </c>
      <c r="J30" s="166" t="s">
        <v>389</v>
      </c>
      <c r="K30" s="166" t="s">
        <v>436</v>
      </c>
      <c r="L30" s="165" t="s">
        <v>206</v>
      </c>
      <c r="M30" s="166" t="s">
        <v>440</v>
      </c>
      <c r="N30" s="166" t="s">
        <v>438</v>
      </c>
    </row>
    <row r="31" spans="1:14" ht="14.25">
      <c r="A31" s="225"/>
      <c r="B31" s="226"/>
      <c r="C31" s="226"/>
      <c r="D31" s="226"/>
      <c r="E31" s="225"/>
      <c r="F31" s="163" t="s">
        <v>378</v>
      </c>
      <c r="G31" s="164" t="s">
        <v>441</v>
      </c>
      <c r="H31" s="168">
        <v>1.85</v>
      </c>
      <c r="I31" s="165" t="s">
        <v>380</v>
      </c>
      <c r="J31" s="166" t="s">
        <v>442</v>
      </c>
      <c r="K31" s="166" t="s">
        <v>443</v>
      </c>
      <c r="L31" s="163"/>
      <c r="M31" s="164"/>
      <c r="N31" s="164"/>
    </row>
    <row r="32" spans="1:14" ht="28.5">
      <c r="A32" s="225"/>
      <c r="B32" s="226"/>
      <c r="C32" s="226"/>
      <c r="D32" s="226"/>
      <c r="E32" s="225"/>
      <c r="F32" s="163" t="s">
        <v>378</v>
      </c>
      <c r="G32" s="164" t="s">
        <v>444</v>
      </c>
      <c r="H32" s="168">
        <v>0.4</v>
      </c>
      <c r="I32" s="165" t="s">
        <v>445</v>
      </c>
      <c r="J32" s="166" t="s">
        <v>446</v>
      </c>
      <c r="K32" s="166" t="s">
        <v>447</v>
      </c>
      <c r="L32" s="163"/>
      <c r="M32" s="164"/>
      <c r="N32" s="164"/>
    </row>
    <row r="33" spans="1:14" ht="14.25">
      <c r="A33" s="225"/>
      <c r="B33" s="226"/>
      <c r="C33" s="226"/>
      <c r="D33" s="226"/>
      <c r="E33" s="225"/>
      <c r="F33" s="163" t="s">
        <v>378</v>
      </c>
      <c r="G33" s="164" t="s">
        <v>448</v>
      </c>
      <c r="H33" s="168">
        <v>4.5</v>
      </c>
      <c r="I33" s="163"/>
      <c r="J33" s="164"/>
      <c r="K33" s="164"/>
      <c r="L33" s="163"/>
      <c r="M33" s="164"/>
      <c r="N33" s="164"/>
    </row>
    <row r="34" spans="1:14" ht="14.25">
      <c r="A34" s="225"/>
      <c r="B34" s="226"/>
      <c r="C34" s="226"/>
      <c r="D34" s="226"/>
      <c r="E34" s="225"/>
      <c r="F34" s="163" t="s">
        <v>378</v>
      </c>
      <c r="G34" s="164" t="s">
        <v>449</v>
      </c>
      <c r="H34" s="168">
        <v>0.4</v>
      </c>
      <c r="I34" s="163"/>
      <c r="J34" s="164"/>
      <c r="K34" s="164"/>
      <c r="L34" s="163"/>
      <c r="M34" s="164"/>
      <c r="N34" s="164"/>
    </row>
    <row r="35" spans="1:14" ht="14.25">
      <c r="A35" s="225"/>
      <c r="B35" s="226"/>
      <c r="C35" s="226"/>
      <c r="D35" s="226"/>
      <c r="E35" s="225"/>
      <c r="F35" s="165" t="s">
        <v>378</v>
      </c>
      <c r="G35" s="166" t="s">
        <v>450</v>
      </c>
      <c r="H35" s="167">
        <v>0.2</v>
      </c>
      <c r="I35" s="163"/>
      <c r="J35" s="164"/>
      <c r="K35" s="164"/>
      <c r="L35" s="163"/>
      <c r="M35" s="164"/>
      <c r="N35" s="164"/>
    </row>
    <row r="36" spans="1:14" ht="14.25">
      <c r="A36" s="225" t="s">
        <v>368</v>
      </c>
      <c r="B36" s="226">
        <v>1.5</v>
      </c>
      <c r="C36" s="226">
        <v>1.5</v>
      </c>
      <c r="D36" s="226">
        <v>0</v>
      </c>
      <c r="E36" s="225" t="s">
        <v>451</v>
      </c>
      <c r="F36" s="163" t="s">
        <v>378</v>
      </c>
      <c r="G36" s="164" t="s">
        <v>452</v>
      </c>
      <c r="H36" s="168">
        <v>0.25</v>
      </c>
      <c r="I36" s="163" t="s">
        <v>409</v>
      </c>
      <c r="J36" s="164" t="s">
        <v>453</v>
      </c>
      <c r="K36" s="164" t="s">
        <v>453</v>
      </c>
      <c r="L36" s="163" t="s">
        <v>206</v>
      </c>
      <c r="M36" s="164" t="s">
        <v>437</v>
      </c>
      <c r="N36" s="164" t="s">
        <v>438</v>
      </c>
    </row>
    <row r="37" spans="1:14" ht="14.25">
      <c r="A37" s="225"/>
      <c r="B37" s="226"/>
      <c r="C37" s="226"/>
      <c r="D37" s="226"/>
      <c r="E37" s="225"/>
      <c r="F37" s="163" t="s">
        <v>378</v>
      </c>
      <c r="G37" s="164" t="s">
        <v>454</v>
      </c>
      <c r="H37" s="168">
        <v>0.1</v>
      </c>
      <c r="I37" s="163" t="s">
        <v>380</v>
      </c>
      <c r="J37" s="164" t="s">
        <v>389</v>
      </c>
      <c r="K37" s="164" t="s">
        <v>453</v>
      </c>
      <c r="L37" s="163" t="s">
        <v>206</v>
      </c>
      <c r="M37" s="164" t="s">
        <v>455</v>
      </c>
      <c r="N37" s="164" t="s">
        <v>438</v>
      </c>
    </row>
    <row r="38" spans="1:14" ht="28.5">
      <c r="A38" s="225"/>
      <c r="B38" s="226"/>
      <c r="C38" s="226"/>
      <c r="D38" s="226"/>
      <c r="E38" s="225"/>
      <c r="F38" s="163" t="s">
        <v>378</v>
      </c>
      <c r="G38" s="164" t="s">
        <v>456</v>
      </c>
      <c r="H38" s="168">
        <v>0.3</v>
      </c>
      <c r="I38" s="163" t="s">
        <v>445</v>
      </c>
      <c r="J38" s="164" t="s">
        <v>446</v>
      </c>
      <c r="K38" s="164" t="s">
        <v>447</v>
      </c>
      <c r="L38" s="163"/>
      <c r="M38" s="164"/>
      <c r="N38" s="164"/>
    </row>
    <row r="39" spans="1:14" ht="14.25">
      <c r="A39" s="225"/>
      <c r="B39" s="226"/>
      <c r="C39" s="226"/>
      <c r="D39" s="226"/>
      <c r="E39" s="225"/>
      <c r="F39" s="163" t="s">
        <v>378</v>
      </c>
      <c r="G39" s="164" t="s">
        <v>457</v>
      </c>
      <c r="H39" s="168">
        <v>0.4</v>
      </c>
      <c r="I39" s="163" t="s">
        <v>394</v>
      </c>
      <c r="J39" s="164" t="s">
        <v>458</v>
      </c>
      <c r="K39" s="164" t="s">
        <v>443</v>
      </c>
      <c r="L39" s="163"/>
      <c r="M39" s="164"/>
      <c r="N39" s="164"/>
    </row>
    <row r="40" spans="1:14" ht="14.25">
      <c r="A40" s="225"/>
      <c r="B40" s="226"/>
      <c r="C40" s="226"/>
      <c r="D40" s="226"/>
      <c r="E40" s="225"/>
      <c r="F40" s="163" t="s">
        <v>378</v>
      </c>
      <c r="G40" s="164" t="s">
        <v>459</v>
      </c>
      <c r="H40" s="168">
        <v>0.2</v>
      </c>
      <c r="I40" s="163"/>
      <c r="J40" s="164"/>
      <c r="K40" s="164"/>
      <c r="L40" s="163"/>
      <c r="M40" s="164"/>
      <c r="N40" s="164"/>
    </row>
    <row r="41" spans="1:14" ht="14.25">
      <c r="A41" s="225"/>
      <c r="B41" s="226"/>
      <c r="C41" s="226"/>
      <c r="D41" s="226"/>
      <c r="E41" s="225"/>
      <c r="F41" s="163" t="s">
        <v>378</v>
      </c>
      <c r="G41" s="164" t="s">
        <v>460</v>
      </c>
      <c r="H41" s="168">
        <v>0.25</v>
      </c>
      <c r="I41" s="163"/>
      <c r="J41" s="164"/>
      <c r="K41" s="164"/>
      <c r="L41" s="163"/>
      <c r="M41" s="164"/>
      <c r="N41" s="164"/>
    </row>
    <row r="42" spans="1:14" ht="14.25">
      <c r="A42" s="225" t="s">
        <v>371</v>
      </c>
      <c r="B42" s="226">
        <v>0.63</v>
      </c>
      <c r="C42" s="226">
        <v>0.63</v>
      </c>
      <c r="D42" s="226">
        <v>0</v>
      </c>
      <c r="E42" s="225" t="s">
        <v>461</v>
      </c>
      <c r="F42" s="163" t="s">
        <v>378</v>
      </c>
      <c r="G42" s="164" t="s">
        <v>462</v>
      </c>
      <c r="H42" s="168">
        <v>0.03</v>
      </c>
      <c r="I42" s="163" t="s">
        <v>380</v>
      </c>
      <c r="J42" s="164" t="s">
        <v>389</v>
      </c>
      <c r="K42" s="164" t="s">
        <v>463</v>
      </c>
      <c r="L42" s="163" t="s">
        <v>206</v>
      </c>
      <c r="M42" s="164" t="s">
        <v>464</v>
      </c>
      <c r="N42" s="164" t="s">
        <v>438</v>
      </c>
    </row>
    <row r="43" spans="1:14" ht="14.25">
      <c r="A43" s="225"/>
      <c r="B43" s="226"/>
      <c r="C43" s="226"/>
      <c r="D43" s="226"/>
      <c r="E43" s="225"/>
      <c r="F43" s="163" t="s">
        <v>378</v>
      </c>
      <c r="G43" s="164" t="s">
        <v>465</v>
      </c>
      <c r="H43" s="168">
        <v>0.6</v>
      </c>
      <c r="I43" s="163"/>
      <c r="J43" s="164"/>
      <c r="K43" s="164"/>
      <c r="L43" s="163"/>
      <c r="M43" s="164"/>
      <c r="N43" s="164"/>
    </row>
  </sheetData>
  <sheetProtection/>
  <mergeCells count="66">
    <mergeCell ref="A2:N2"/>
    <mergeCell ref="A3:A7"/>
    <mergeCell ref="B3:D3"/>
    <mergeCell ref="B4:B7"/>
    <mergeCell ref="C4:C7"/>
    <mergeCell ref="D4:D7"/>
    <mergeCell ref="G5:G7"/>
    <mergeCell ref="H5:H7"/>
    <mergeCell ref="A8:A10"/>
    <mergeCell ref="B8:B10"/>
    <mergeCell ref="C8:C10"/>
    <mergeCell ref="D8:D10"/>
    <mergeCell ref="I4:K4"/>
    <mergeCell ref="I5:I7"/>
    <mergeCell ref="J5:J7"/>
    <mergeCell ref="K5:K7"/>
    <mergeCell ref="F4:H4"/>
    <mergeCell ref="F5:F7"/>
    <mergeCell ref="E15:E16"/>
    <mergeCell ref="A17:A21"/>
    <mergeCell ref="E11:E14"/>
    <mergeCell ref="L4:N4"/>
    <mergeCell ref="L5:L7"/>
    <mergeCell ref="M5:M7"/>
    <mergeCell ref="N5:N7"/>
    <mergeCell ref="E8:E10"/>
    <mergeCell ref="E3:E7"/>
    <mergeCell ref="F3:N3"/>
    <mergeCell ref="A15:A16"/>
    <mergeCell ref="B15:B16"/>
    <mergeCell ref="C15:C16"/>
    <mergeCell ref="D15:D16"/>
    <mergeCell ref="D36:D41"/>
    <mergeCell ref="E36:E41"/>
    <mergeCell ref="A29:A35"/>
    <mergeCell ref="B29:B35"/>
    <mergeCell ref="C29:C35"/>
    <mergeCell ref="D29:D35"/>
    <mergeCell ref="E29:E35"/>
    <mergeCell ref="B17:B21"/>
    <mergeCell ref="A1:N1"/>
    <mergeCell ref="A42:A43"/>
    <mergeCell ref="B42:B43"/>
    <mergeCell ref="C42:C43"/>
    <mergeCell ref="D42:D43"/>
    <mergeCell ref="E42:E43"/>
    <mergeCell ref="A36:A41"/>
    <mergeCell ref="B36:B41"/>
    <mergeCell ref="D17:D21"/>
    <mergeCell ref="E17:E21"/>
    <mergeCell ref="C36:C41"/>
    <mergeCell ref="A11:A14"/>
    <mergeCell ref="B11:B14"/>
    <mergeCell ref="C11:C14"/>
    <mergeCell ref="D11:D14"/>
    <mergeCell ref="C25:C28"/>
    <mergeCell ref="C17:C21"/>
    <mergeCell ref="D25:D28"/>
    <mergeCell ref="A25:A28"/>
    <mergeCell ref="B25:B28"/>
    <mergeCell ref="E25:E28"/>
    <mergeCell ref="C22:C24"/>
    <mergeCell ref="D22:D24"/>
    <mergeCell ref="E22:E24"/>
    <mergeCell ref="A22:A24"/>
    <mergeCell ref="B22:B24"/>
  </mergeCells>
  <printOptions horizontalCentered="1"/>
  <pageMargins left="0.28" right="0.43" top="1" bottom="1" header="0.51" footer="0.5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AE20"/>
  <sheetViews>
    <sheetView zoomScalePageLayoutView="0" workbookViewId="0" topLeftCell="A4">
      <selection activeCell="G14" sqref="G14"/>
    </sheetView>
  </sheetViews>
  <sheetFormatPr defaultColWidth="6.50390625" defaultRowHeight="20.25" customHeight="1"/>
  <cols>
    <col min="1" max="1" width="40.125" style="2" customWidth="1"/>
    <col min="2" max="2" width="25.125" style="2" customWidth="1"/>
    <col min="3" max="3" width="40.125" style="2" customWidth="1"/>
    <col min="4" max="4" width="25.125" style="2" customWidth="1"/>
    <col min="5" max="5" width="7.75390625" style="2" customWidth="1"/>
    <col min="6" max="16384" width="6.50390625" style="2" customWidth="1"/>
  </cols>
  <sheetData>
    <row r="1" ht="20.25" customHeight="1">
      <c r="A1" s="111"/>
    </row>
    <row r="2" spans="1:31" ht="20.25" customHeight="1">
      <c r="A2" s="77"/>
      <c r="B2" s="77"/>
      <c r="C2" s="77"/>
      <c r="D2" s="38" t="s">
        <v>2</v>
      </c>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row>
    <row r="3" spans="1:31" ht="20.25" customHeight="1">
      <c r="A3" s="172" t="s">
        <v>3</v>
      </c>
      <c r="B3" s="172"/>
      <c r="C3" s="172"/>
      <c r="D3" s="172"/>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row>
    <row r="4" spans="1:31" ht="20.25" customHeight="1">
      <c r="A4" s="66" t="s">
        <v>213</v>
      </c>
      <c r="B4" s="66"/>
      <c r="C4" s="36"/>
      <c r="D4" s="8" t="s">
        <v>4</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row>
    <row r="5" spans="1:31" ht="25.5" customHeight="1">
      <c r="A5" s="78" t="s">
        <v>5</v>
      </c>
      <c r="B5" s="78"/>
      <c r="C5" s="78" t="s">
        <v>6</v>
      </c>
      <c r="D5" s="78"/>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row>
    <row r="6" spans="1:31" ht="25.5" customHeight="1">
      <c r="A6" s="92" t="s">
        <v>7</v>
      </c>
      <c r="B6" s="92" t="s">
        <v>8</v>
      </c>
      <c r="C6" s="92" t="s">
        <v>7</v>
      </c>
      <c r="D6" s="112" t="s">
        <v>8</v>
      </c>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row>
    <row r="7" spans="1:31" ht="25.5" customHeight="1">
      <c r="A7" s="91" t="s">
        <v>9</v>
      </c>
      <c r="B7" s="87">
        <v>560.43</v>
      </c>
      <c r="C7" s="91" t="s">
        <v>10</v>
      </c>
      <c r="D7" s="87">
        <v>221.82</v>
      </c>
      <c r="E7" s="16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row>
    <row r="8" spans="1:31" ht="25.5" customHeight="1">
      <c r="A8" s="91" t="s">
        <v>11</v>
      </c>
      <c r="B8" s="87">
        <v>0</v>
      </c>
      <c r="C8" s="91" t="s">
        <v>214</v>
      </c>
      <c r="D8" s="87">
        <v>2.09</v>
      </c>
      <c r="E8" s="169"/>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row>
    <row r="9" spans="1:31" ht="25.5" customHeight="1">
      <c r="A9" s="91" t="s">
        <v>12</v>
      </c>
      <c r="B9" s="87">
        <v>0</v>
      </c>
      <c r="C9" s="91" t="s">
        <v>215</v>
      </c>
      <c r="D9" s="87">
        <v>126.96</v>
      </c>
      <c r="E9" s="169"/>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row>
    <row r="10" spans="1:31" ht="25.5" customHeight="1">
      <c r="A10" s="91" t="s">
        <v>13</v>
      </c>
      <c r="B10" s="87">
        <v>0</v>
      </c>
      <c r="C10" s="91" t="s">
        <v>219</v>
      </c>
      <c r="D10" s="87">
        <v>9.63</v>
      </c>
      <c r="E10" s="169"/>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row>
    <row r="11" spans="1:31" ht="25.5" customHeight="1">
      <c r="A11" s="91" t="s">
        <v>14</v>
      </c>
      <c r="B11" s="87">
        <v>0</v>
      </c>
      <c r="C11" s="91" t="s">
        <v>216</v>
      </c>
      <c r="D11" s="87">
        <v>20.72</v>
      </c>
      <c r="E11" s="169"/>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row>
    <row r="12" spans="1:31" ht="25.5" customHeight="1">
      <c r="A12" s="91" t="s">
        <v>15</v>
      </c>
      <c r="B12" s="87">
        <v>0</v>
      </c>
      <c r="C12" s="91" t="s">
        <v>217</v>
      </c>
      <c r="D12" s="87">
        <v>252.5</v>
      </c>
      <c r="E12" s="16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row>
    <row r="13" spans="1:31" ht="25.5" customHeight="1">
      <c r="A13" s="91"/>
      <c r="B13" s="87"/>
      <c r="C13" s="91" t="s">
        <v>218</v>
      </c>
      <c r="D13" s="93">
        <v>16.71</v>
      </c>
      <c r="E13" s="169"/>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row>
    <row r="14" spans="1:31" ht="25.5" customHeight="1">
      <c r="A14" s="92" t="s">
        <v>16</v>
      </c>
      <c r="B14" s="87">
        <v>560.43</v>
      </c>
      <c r="C14" s="92" t="s">
        <v>17</v>
      </c>
      <c r="D14" s="93">
        <f>SUM(D7:D13)</f>
        <v>650.4300000000001</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row>
    <row r="15" spans="1:31" ht="25.5" customHeight="1">
      <c r="A15" s="91" t="s">
        <v>18</v>
      </c>
      <c r="B15" s="87"/>
      <c r="C15" s="91" t="s">
        <v>19</v>
      </c>
      <c r="D15" s="87"/>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row>
    <row r="16" spans="1:31" ht="25.5" customHeight="1">
      <c r="A16" s="91" t="s">
        <v>20</v>
      </c>
      <c r="B16" s="87">
        <v>90</v>
      </c>
      <c r="C16" s="91" t="s">
        <v>21</v>
      </c>
      <c r="D16" s="87"/>
      <c r="E16" s="100"/>
      <c r="F16" s="100"/>
      <c r="G16" s="113" t="s">
        <v>22</v>
      </c>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1:31" ht="25.5" customHeight="1">
      <c r="A17" s="91"/>
      <c r="B17" s="87"/>
      <c r="C17" s="91" t="s">
        <v>23</v>
      </c>
      <c r="D17" s="87"/>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row>
    <row r="18" spans="1:31" ht="25.5" customHeight="1">
      <c r="A18" s="91"/>
      <c r="B18" s="95"/>
      <c r="C18" s="91"/>
      <c r="D18" s="93"/>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row>
    <row r="19" spans="1:31" ht="25.5" customHeight="1">
      <c r="A19" s="92" t="s">
        <v>24</v>
      </c>
      <c r="B19" s="95">
        <f>B16+B7</f>
        <v>650.43</v>
      </c>
      <c r="C19" s="92" t="s">
        <v>25</v>
      </c>
      <c r="D19" s="93">
        <f>D14</f>
        <v>650.4300000000001</v>
      </c>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row>
    <row r="20" spans="1:31" ht="20.25" customHeight="1">
      <c r="A20" s="97"/>
      <c r="B20" s="98"/>
      <c r="C20" s="99"/>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row>
  </sheetData>
  <sheetProtection/>
  <mergeCells count="1">
    <mergeCell ref="A3:D3"/>
  </mergeCells>
  <printOptions horizontalCentered="1"/>
  <pageMargins left="0.75" right="0.75" top="1" bottom="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T35"/>
  <sheetViews>
    <sheetView zoomScalePageLayoutView="0" workbookViewId="0" topLeftCell="A1">
      <selection activeCell="G1" sqref="G1:H16384"/>
    </sheetView>
  </sheetViews>
  <sheetFormatPr defaultColWidth="6.875" defaultRowHeight="12.75" customHeight="1"/>
  <cols>
    <col min="1" max="3" width="3.875" style="2" customWidth="1"/>
    <col min="4" max="4" width="6.875" style="2" customWidth="1"/>
    <col min="5" max="5" width="28.50390625" style="2" customWidth="1"/>
    <col min="6" max="10" width="10.00390625" style="2" customWidth="1"/>
    <col min="11" max="14" width="9.125" style="2" customWidth="1"/>
    <col min="15" max="15" width="10.375" style="2" customWidth="1"/>
    <col min="16" max="17" width="8.00390625" style="2" customWidth="1"/>
    <col min="18" max="18" width="10.875" style="2" customWidth="1"/>
    <col min="19" max="19" width="7.375" style="2" customWidth="1"/>
    <col min="20" max="20" width="12.375" style="2" customWidth="1"/>
    <col min="21" max="16384" width="6.875" style="2" customWidth="1"/>
  </cols>
  <sheetData>
    <row r="1" spans="1:4" ht="27" customHeight="1">
      <c r="A1" s="185"/>
      <c r="B1" s="185"/>
      <c r="C1" s="185"/>
      <c r="D1" s="185"/>
    </row>
    <row r="2" spans="1:20" ht="19.5" customHeight="1">
      <c r="A2" s="3"/>
      <c r="B2" s="4"/>
      <c r="C2" s="4"/>
      <c r="D2" s="4"/>
      <c r="E2" s="4"/>
      <c r="F2" s="4"/>
      <c r="G2" s="4"/>
      <c r="H2" s="4"/>
      <c r="I2" s="4"/>
      <c r="J2" s="4"/>
      <c r="K2" s="4"/>
      <c r="L2" s="4"/>
      <c r="M2" s="4"/>
      <c r="N2" s="4"/>
      <c r="O2" s="4"/>
      <c r="P2" s="4"/>
      <c r="Q2" s="4"/>
      <c r="R2" s="4"/>
      <c r="S2" s="109"/>
      <c r="T2" s="110" t="s">
        <v>26</v>
      </c>
    </row>
    <row r="3" spans="1:20" ht="19.5" customHeight="1">
      <c r="A3" s="172" t="s">
        <v>27</v>
      </c>
      <c r="B3" s="172"/>
      <c r="C3" s="172"/>
      <c r="D3" s="172"/>
      <c r="E3" s="172"/>
      <c r="F3" s="172"/>
      <c r="G3" s="172"/>
      <c r="H3" s="172"/>
      <c r="I3" s="172"/>
      <c r="J3" s="172"/>
      <c r="K3" s="172"/>
      <c r="L3" s="172"/>
      <c r="M3" s="172"/>
      <c r="N3" s="172"/>
      <c r="O3" s="172"/>
      <c r="P3" s="172"/>
      <c r="Q3" s="172"/>
      <c r="R3" s="172"/>
      <c r="S3" s="172"/>
      <c r="T3" s="172"/>
    </row>
    <row r="4" spans="1:20" ht="19.5" customHeight="1">
      <c r="A4" s="183" t="s">
        <v>213</v>
      </c>
      <c r="B4" s="184"/>
      <c r="C4" s="184"/>
      <c r="D4" s="184"/>
      <c r="E4" s="184"/>
      <c r="F4" s="39"/>
      <c r="G4" s="39"/>
      <c r="H4" s="39"/>
      <c r="I4" s="39"/>
      <c r="J4" s="65"/>
      <c r="K4" s="65"/>
      <c r="L4" s="65"/>
      <c r="M4" s="65"/>
      <c r="N4" s="65"/>
      <c r="O4" s="65"/>
      <c r="P4" s="65"/>
      <c r="Q4" s="65"/>
      <c r="R4" s="65"/>
      <c r="S4" s="28"/>
      <c r="T4" s="8" t="s">
        <v>4</v>
      </c>
    </row>
    <row r="5" spans="1:20" ht="19.5" customHeight="1">
      <c r="A5" s="9" t="s">
        <v>28</v>
      </c>
      <c r="B5" s="9"/>
      <c r="C5" s="9"/>
      <c r="D5" s="10"/>
      <c r="E5" s="11"/>
      <c r="F5" s="173" t="s">
        <v>29</v>
      </c>
      <c r="G5" s="177" t="s">
        <v>30</v>
      </c>
      <c r="H5" s="173" t="s">
        <v>31</v>
      </c>
      <c r="I5" s="173" t="s">
        <v>32</v>
      </c>
      <c r="J5" s="173" t="s">
        <v>33</v>
      </c>
      <c r="K5" s="173" t="s">
        <v>34</v>
      </c>
      <c r="L5" s="173"/>
      <c r="M5" s="181" t="s">
        <v>35</v>
      </c>
      <c r="N5" s="13" t="s">
        <v>36</v>
      </c>
      <c r="O5" s="108"/>
      <c r="P5" s="108"/>
      <c r="Q5" s="108"/>
      <c r="R5" s="108"/>
      <c r="S5" s="173" t="s">
        <v>37</v>
      </c>
      <c r="T5" s="173" t="s">
        <v>38</v>
      </c>
    </row>
    <row r="6" spans="1:20" ht="19.5" customHeight="1">
      <c r="A6" s="12" t="s">
        <v>39</v>
      </c>
      <c r="B6" s="12"/>
      <c r="C6" s="107"/>
      <c r="D6" s="175" t="s">
        <v>40</v>
      </c>
      <c r="E6" s="175" t="s">
        <v>41</v>
      </c>
      <c r="F6" s="173"/>
      <c r="G6" s="177"/>
      <c r="H6" s="173"/>
      <c r="I6" s="173"/>
      <c r="J6" s="173"/>
      <c r="K6" s="179" t="s">
        <v>42</v>
      </c>
      <c r="L6" s="173" t="s">
        <v>43</v>
      </c>
      <c r="M6" s="181"/>
      <c r="N6" s="173" t="s">
        <v>44</v>
      </c>
      <c r="O6" s="173" t="s">
        <v>45</v>
      </c>
      <c r="P6" s="173" t="s">
        <v>46</v>
      </c>
      <c r="Q6" s="173" t="s">
        <v>47</v>
      </c>
      <c r="R6" s="173" t="s">
        <v>48</v>
      </c>
      <c r="S6" s="173"/>
      <c r="T6" s="173"/>
    </row>
    <row r="7" spans="1:20" ht="30.75" customHeight="1">
      <c r="A7" s="17" t="s">
        <v>49</v>
      </c>
      <c r="B7" s="16" t="s">
        <v>50</v>
      </c>
      <c r="C7" s="18" t="s">
        <v>51</v>
      </c>
      <c r="D7" s="176"/>
      <c r="E7" s="176"/>
      <c r="F7" s="174"/>
      <c r="G7" s="178"/>
      <c r="H7" s="174"/>
      <c r="I7" s="174"/>
      <c r="J7" s="174"/>
      <c r="K7" s="180"/>
      <c r="L7" s="174"/>
      <c r="M7" s="182"/>
      <c r="N7" s="174"/>
      <c r="O7" s="174"/>
      <c r="P7" s="174"/>
      <c r="Q7" s="174"/>
      <c r="R7" s="174"/>
      <c r="S7" s="174"/>
      <c r="T7" s="174"/>
    </row>
    <row r="8" spans="1:20" ht="23.25" customHeight="1">
      <c r="A8" s="124" t="s">
        <v>220</v>
      </c>
      <c r="B8" s="124" t="s">
        <v>221</v>
      </c>
      <c r="C8" s="124" t="s">
        <v>221</v>
      </c>
      <c r="D8" s="124" t="s">
        <v>222</v>
      </c>
      <c r="E8" s="120" t="s">
        <v>223</v>
      </c>
      <c r="F8" s="125">
        <f>SUM(G8:H8)</f>
        <v>12.54</v>
      </c>
      <c r="G8" s="125"/>
      <c r="H8" s="126">
        <v>12.54</v>
      </c>
      <c r="I8" s="58"/>
      <c r="J8" s="22"/>
      <c r="K8" s="23"/>
      <c r="L8" s="58"/>
      <c r="M8" s="22"/>
      <c r="N8" s="23"/>
      <c r="O8" s="58"/>
      <c r="P8" s="58"/>
      <c r="Q8" s="58"/>
      <c r="R8" s="22"/>
      <c r="S8" s="23"/>
      <c r="T8" s="22"/>
    </row>
    <row r="9" spans="1:20" ht="23.25" customHeight="1">
      <c r="A9" s="124" t="s">
        <v>220</v>
      </c>
      <c r="B9" s="124" t="s">
        <v>221</v>
      </c>
      <c r="C9" s="124" t="s">
        <v>224</v>
      </c>
      <c r="D9" s="124" t="s">
        <v>222</v>
      </c>
      <c r="E9" s="120" t="s">
        <v>223</v>
      </c>
      <c r="F9" s="125">
        <f aca="true" t="shared" si="0" ref="F9:F34">SUM(G9:H9)</f>
        <v>2</v>
      </c>
      <c r="G9" s="125"/>
      <c r="H9" s="126">
        <v>2</v>
      </c>
      <c r="I9" s="58"/>
      <c r="J9" s="22"/>
      <c r="K9" s="23"/>
      <c r="L9" s="58"/>
      <c r="M9" s="22"/>
      <c r="N9" s="23"/>
      <c r="O9" s="58"/>
      <c r="P9" s="58"/>
      <c r="Q9" s="58"/>
      <c r="R9" s="22"/>
      <c r="S9" s="23"/>
      <c r="T9" s="22"/>
    </row>
    <row r="10" spans="1:20" ht="23.25" customHeight="1">
      <c r="A10" s="124" t="s">
        <v>220</v>
      </c>
      <c r="B10" s="124" t="s">
        <v>225</v>
      </c>
      <c r="C10" s="124" t="s">
        <v>221</v>
      </c>
      <c r="D10" s="124" t="s">
        <v>222</v>
      </c>
      <c r="E10" s="120" t="s">
        <v>226</v>
      </c>
      <c r="F10" s="125">
        <f t="shared" si="0"/>
        <v>147.68</v>
      </c>
      <c r="G10" s="125"/>
      <c r="H10" s="126">
        <v>147.68</v>
      </c>
      <c r="I10" s="58"/>
      <c r="J10" s="22"/>
      <c r="K10" s="23"/>
      <c r="L10" s="58"/>
      <c r="M10" s="22"/>
      <c r="N10" s="23"/>
      <c r="O10" s="58"/>
      <c r="P10" s="58"/>
      <c r="Q10" s="58"/>
      <c r="R10" s="22"/>
      <c r="S10" s="23"/>
      <c r="T10" s="22"/>
    </row>
    <row r="11" spans="1:20" ht="23.25" customHeight="1">
      <c r="A11" s="124" t="s">
        <v>220</v>
      </c>
      <c r="B11" s="124" t="s">
        <v>225</v>
      </c>
      <c r="C11" s="124" t="s">
        <v>224</v>
      </c>
      <c r="D11" s="124" t="s">
        <v>222</v>
      </c>
      <c r="E11" s="120" t="s">
        <v>227</v>
      </c>
      <c r="F11" s="125">
        <f t="shared" si="0"/>
        <v>25.5</v>
      </c>
      <c r="G11" s="125"/>
      <c r="H11" s="126">
        <v>25.5</v>
      </c>
      <c r="I11" s="58"/>
      <c r="J11" s="22"/>
      <c r="K11" s="23"/>
      <c r="L11" s="58"/>
      <c r="M11" s="22"/>
      <c r="N11" s="23"/>
      <c r="O11" s="58"/>
      <c r="P11" s="58"/>
      <c r="Q11" s="58"/>
      <c r="R11" s="22"/>
      <c r="S11" s="23"/>
      <c r="T11" s="22"/>
    </row>
    <row r="12" spans="1:20" ht="23.25" customHeight="1">
      <c r="A12" s="124" t="s">
        <v>220</v>
      </c>
      <c r="B12" s="124" t="s">
        <v>225</v>
      </c>
      <c r="C12" s="124" t="s">
        <v>256</v>
      </c>
      <c r="D12" s="124" t="s">
        <v>222</v>
      </c>
      <c r="E12" s="121" t="s">
        <v>228</v>
      </c>
      <c r="F12" s="125">
        <f t="shared" si="0"/>
        <v>16</v>
      </c>
      <c r="G12" s="125">
        <v>16</v>
      </c>
      <c r="H12" s="126"/>
      <c r="I12" s="58"/>
      <c r="J12" s="22"/>
      <c r="K12" s="23"/>
      <c r="L12" s="58"/>
      <c r="M12" s="22"/>
      <c r="N12" s="23"/>
      <c r="O12" s="58"/>
      <c r="P12" s="58"/>
      <c r="Q12" s="58"/>
      <c r="R12" s="22"/>
      <c r="S12" s="23"/>
      <c r="T12" s="22"/>
    </row>
    <row r="13" spans="1:20" ht="23.25" customHeight="1">
      <c r="A13" s="124" t="s">
        <v>220</v>
      </c>
      <c r="B13" s="124" t="s">
        <v>242</v>
      </c>
      <c r="C13" s="124" t="s">
        <v>224</v>
      </c>
      <c r="D13" s="124">
        <v>714101</v>
      </c>
      <c r="E13" s="120" t="s">
        <v>229</v>
      </c>
      <c r="F13" s="125">
        <f t="shared" si="0"/>
        <v>1.2</v>
      </c>
      <c r="G13" s="125"/>
      <c r="H13" s="126">
        <v>1.2</v>
      </c>
      <c r="I13" s="58"/>
      <c r="J13" s="22"/>
      <c r="K13" s="23"/>
      <c r="L13" s="58"/>
      <c r="M13" s="22"/>
      <c r="N13" s="23"/>
      <c r="O13" s="58"/>
      <c r="P13" s="58"/>
      <c r="Q13" s="58"/>
      <c r="R13" s="22"/>
      <c r="S13" s="23"/>
      <c r="T13" s="22"/>
    </row>
    <row r="14" spans="1:20" ht="23.25" customHeight="1">
      <c r="A14" s="124" t="s">
        <v>220</v>
      </c>
      <c r="B14" s="124" t="s">
        <v>253</v>
      </c>
      <c r="C14" s="124" t="s">
        <v>221</v>
      </c>
      <c r="D14" s="124">
        <v>714101</v>
      </c>
      <c r="E14" s="120" t="s">
        <v>226</v>
      </c>
      <c r="F14" s="125">
        <f t="shared" si="0"/>
        <v>14.6</v>
      </c>
      <c r="G14" s="125"/>
      <c r="H14" s="126">
        <v>14.6</v>
      </c>
      <c r="I14" s="58"/>
      <c r="J14" s="22"/>
      <c r="K14" s="23"/>
      <c r="L14" s="58"/>
      <c r="M14" s="22"/>
      <c r="N14" s="23"/>
      <c r="O14" s="58"/>
      <c r="P14" s="58"/>
      <c r="Q14" s="58"/>
      <c r="R14" s="22"/>
      <c r="S14" s="23"/>
      <c r="T14" s="22"/>
    </row>
    <row r="15" spans="1:20" ht="23.25" customHeight="1">
      <c r="A15" s="124" t="s">
        <v>220</v>
      </c>
      <c r="B15" s="124" t="s">
        <v>253</v>
      </c>
      <c r="C15" s="124" t="s">
        <v>224</v>
      </c>
      <c r="D15" s="124">
        <v>714101</v>
      </c>
      <c r="E15" s="122" t="s">
        <v>254</v>
      </c>
      <c r="F15" s="125">
        <f t="shared" si="0"/>
        <v>2.3</v>
      </c>
      <c r="G15" s="125"/>
      <c r="H15" s="126">
        <v>2.3</v>
      </c>
      <c r="I15" s="58"/>
      <c r="J15" s="22"/>
      <c r="K15" s="23"/>
      <c r="L15" s="58"/>
      <c r="M15" s="22"/>
      <c r="N15" s="23"/>
      <c r="O15" s="58"/>
      <c r="P15" s="58"/>
      <c r="Q15" s="58"/>
      <c r="R15" s="22"/>
      <c r="S15" s="23"/>
      <c r="T15" s="22"/>
    </row>
    <row r="16" spans="1:20" ht="23.25" customHeight="1">
      <c r="A16" s="124" t="s">
        <v>255</v>
      </c>
      <c r="B16" s="124" t="s">
        <v>235</v>
      </c>
      <c r="C16" s="124" t="s">
        <v>225</v>
      </c>
      <c r="D16" s="124">
        <v>714101</v>
      </c>
      <c r="E16" s="120" t="s">
        <v>230</v>
      </c>
      <c r="F16" s="125">
        <f t="shared" si="0"/>
        <v>2.09</v>
      </c>
      <c r="G16" s="125"/>
      <c r="H16" s="126">
        <v>2.09</v>
      </c>
      <c r="I16" s="58"/>
      <c r="J16" s="22"/>
      <c r="K16" s="23"/>
      <c r="L16" s="58"/>
      <c r="M16" s="22"/>
      <c r="N16" s="23"/>
      <c r="O16" s="58"/>
      <c r="P16" s="58"/>
      <c r="Q16" s="58"/>
      <c r="R16" s="22"/>
      <c r="S16" s="23"/>
      <c r="T16" s="22"/>
    </row>
    <row r="17" spans="1:20" ht="23.25" customHeight="1">
      <c r="A17" s="124" t="s">
        <v>234</v>
      </c>
      <c r="B17" s="124" t="s">
        <v>221</v>
      </c>
      <c r="C17" s="124" t="s">
        <v>256</v>
      </c>
      <c r="D17" s="124">
        <v>714101</v>
      </c>
      <c r="E17" s="120" t="s">
        <v>231</v>
      </c>
      <c r="F17" s="125">
        <f t="shared" si="0"/>
        <v>22.26</v>
      </c>
      <c r="G17" s="125"/>
      <c r="H17" s="126">
        <v>22.26</v>
      </c>
      <c r="I17" s="58"/>
      <c r="J17" s="22"/>
      <c r="K17" s="23"/>
      <c r="L17" s="58"/>
      <c r="M17" s="22"/>
      <c r="N17" s="23"/>
      <c r="O17" s="58"/>
      <c r="P17" s="58"/>
      <c r="Q17" s="58"/>
      <c r="R17" s="22"/>
      <c r="S17" s="23"/>
      <c r="T17" s="22"/>
    </row>
    <row r="18" spans="1:20" ht="23.25" customHeight="1">
      <c r="A18" s="124" t="s">
        <v>234</v>
      </c>
      <c r="B18" s="124" t="s">
        <v>257</v>
      </c>
      <c r="C18" s="124" t="s">
        <v>221</v>
      </c>
      <c r="D18" s="124">
        <v>714101</v>
      </c>
      <c r="E18" s="120" t="s">
        <v>232</v>
      </c>
      <c r="F18" s="125">
        <f t="shared" si="0"/>
        <v>15.5</v>
      </c>
      <c r="G18" s="125"/>
      <c r="H18" s="126">
        <v>15.5</v>
      </c>
      <c r="I18" s="58"/>
      <c r="J18" s="22"/>
      <c r="K18" s="23"/>
      <c r="L18" s="58"/>
      <c r="M18" s="22"/>
      <c r="N18" s="23"/>
      <c r="O18" s="58"/>
      <c r="P18" s="58"/>
      <c r="Q18" s="58"/>
      <c r="R18" s="22"/>
      <c r="S18" s="23"/>
      <c r="T18" s="22"/>
    </row>
    <row r="19" spans="1:20" ht="23.25" customHeight="1">
      <c r="A19" s="124" t="s">
        <v>234</v>
      </c>
      <c r="B19" s="124" t="s">
        <v>257</v>
      </c>
      <c r="C19" s="124" t="s">
        <v>257</v>
      </c>
      <c r="D19" s="124">
        <v>714101</v>
      </c>
      <c r="E19" s="120" t="s">
        <v>233</v>
      </c>
      <c r="F19" s="125">
        <f t="shared" si="0"/>
        <v>29.18</v>
      </c>
      <c r="G19" s="125"/>
      <c r="H19" s="126">
        <v>29.18</v>
      </c>
      <c r="I19" s="58"/>
      <c r="J19" s="22"/>
      <c r="K19" s="23"/>
      <c r="L19" s="58"/>
      <c r="M19" s="22"/>
      <c r="N19" s="23"/>
      <c r="O19" s="58"/>
      <c r="P19" s="58"/>
      <c r="Q19" s="58"/>
      <c r="R19" s="22"/>
      <c r="S19" s="23"/>
      <c r="T19" s="22"/>
    </row>
    <row r="20" spans="1:20" ht="23.25" customHeight="1">
      <c r="A20" s="124" t="s">
        <v>234</v>
      </c>
      <c r="B20" s="124" t="s">
        <v>235</v>
      </c>
      <c r="C20" s="124" t="s">
        <v>221</v>
      </c>
      <c r="D20" s="124" t="s">
        <v>222</v>
      </c>
      <c r="E20" s="120" t="s">
        <v>236</v>
      </c>
      <c r="F20" s="125">
        <f t="shared" si="0"/>
        <v>2.85</v>
      </c>
      <c r="G20" s="125"/>
      <c r="H20" s="126">
        <v>2.85</v>
      </c>
      <c r="I20" s="58"/>
      <c r="J20" s="22"/>
      <c r="K20" s="23"/>
      <c r="L20" s="58"/>
      <c r="M20" s="22"/>
      <c r="N20" s="23"/>
      <c r="O20" s="58"/>
      <c r="P20" s="58"/>
      <c r="Q20" s="58"/>
      <c r="R20" s="22"/>
      <c r="S20" s="23"/>
      <c r="T20" s="22"/>
    </row>
    <row r="21" spans="1:20" ht="23.25" customHeight="1">
      <c r="A21" s="124" t="s">
        <v>234</v>
      </c>
      <c r="B21" s="124" t="s">
        <v>235</v>
      </c>
      <c r="C21" s="124" t="s">
        <v>225</v>
      </c>
      <c r="D21" s="124">
        <v>714101</v>
      </c>
      <c r="E21" s="120" t="s">
        <v>237</v>
      </c>
      <c r="F21" s="125">
        <f t="shared" si="0"/>
        <v>17.31</v>
      </c>
      <c r="G21" s="125"/>
      <c r="H21" s="126">
        <v>17.31</v>
      </c>
      <c r="I21" s="58"/>
      <c r="J21" s="22"/>
      <c r="K21" s="23"/>
      <c r="L21" s="58"/>
      <c r="M21" s="22"/>
      <c r="N21" s="23"/>
      <c r="O21" s="58"/>
      <c r="P21" s="58"/>
      <c r="Q21" s="58"/>
      <c r="R21" s="22"/>
      <c r="S21" s="23"/>
      <c r="T21" s="22"/>
    </row>
    <row r="22" spans="1:20" ht="23.25" customHeight="1">
      <c r="A22" s="124" t="s">
        <v>234</v>
      </c>
      <c r="B22" s="124" t="s">
        <v>235</v>
      </c>
      <c r="C22" s="124" t="s">
        <v>258</v>
      </c>
      <c r="D22" s="124">
        <v>714101</v>
      </c>
      <c r="E22" s="120" t="s">
        <v>238</v>
      </c>
      <c r="F22" s="125">
        <f t="shared" si="0"/>
        <v>20.66</v>
      </c>
      <c r="G22" s="125"/>
      <c r="H22" s="126">
        <v>20.66</v>
      </c>
      <c r="I22" s="58"/>
      <c r="J22" s="22"/>
      <c r="K22" s="23"/>
      <c r="L22" s="58"/>
      <c r="M22" s="22"/>
      <c r="N22" s="23"/>
      <c r="O22" s="58"/>
      <c r="P22" s="58"/>
      <c r="Q22" s="58"/>
      <c r="R22" s="22"/>
      <c r="S22" s="23"/>
      <c r="T22" s="22"/>
    </row>
    <row r="23" spans="1:20" ht="23.25" customHeight="1">
      <c r="A23" s="124" t="s">
        <v>234</v>
      </c>
      <c r="B23" s="124" t="s">
        <v>259</v>
      </c>
      <c r="C23" s="124" t="s">
        <v>224</v>
      </c>
      <c r="D23" s="124">
        <v>714101</v>
      </c>
      <c r="E23" s="120" t="s">
        <v>239</v>
      </c>
      <c r="F23" s="125">
        <f t="shared" si="0"/>
        <v>15.36</v>
      </c>
      <c r="G23" s="125"/>
      <c r="H23" s="126">
        <v>15.36</v>
      </c>
      <c r="I23" s="58"/>
      <c r="J23" s="22"/>
      <c r="K23" s="23"/>
      <c r="L23" s="58"/>
      <c r="M23" s="22"/>
      <c r="N23" s="23"/>
      <c r="O23" s="58"/>
      <c r="P23" s="58"/>
      <c r="Q23" s="58"/>
      <c r="R23" s="22"/>
      <c r="S23" s="23"/>
      <c r="T23" s="22"/>
    </row>
    <row r="24" spans="1:20" ht="23.25" customHeight="1">
      <c r="A24" s="124" t="s">
        <v>234</v>
      </c>
      <c r="B24" s="124" t="s">
        <v>260</v>
      </c>
      <c r="C24" s="124" t="s">
        <v>224</v>
      </c>
      <c r="D24" s="124">
        <v>714101</v>
      </c>
      <c r="E24" s="120" t="s">
        <v>240</v>
      </c>
      <c r="F24" s="125">
        <f t="shared" si="0"/>
        <v>3.84</v>
      </c>
      <c r="G24" s="125"/>
      <c r="H24" s="126">
        <v>3.84</v>
      </c>
      <c r="I24" s="58"/>
      <c r="J24" s="22"/>
      <c r="K24" s="23"/>
      <c r="L24" s="58"/>
      <c r="M24" s="22"/>
      <c r="N24" s="23"/>
      <c r="O24" s="58"/>
      <c r="P24" s="58"/>
      <c r="Q24" s="58"/>
      <c r="R24" s="22"/>
      <c r="S24" s="23"/>
      <c r="T24" s="22"/>
    </row>
    <row r="25" spans="1:20" ht="23.25" customHeight="1">
      <c r="A25" s="124" t="s">
        <v>241</v>
      </c>
      <c r="B25" s="124" t="s">
        <v>242</v>
      </c>
      <c r="C25" s="124" t="s">
        <v>221</v>
      </c>
      <c r="D25" s="124">
        <v>714101</v>
      </c>
      <c r="E25" s="120" t="s">
        <v>243</v>
      </c>
      <c r="F25" s="125">
        <f t="shared" si="0"/>
        <v>6.71</v>
      </c>
      <c r="G25" s="125"/>
      <c r="H25" s="126">
        <v>6.71</v>
      </c>
      <c r="I25" s="58"/>
      <c r="J25" s="22"/>
      <c r="K25" s="23"/>
      <c r="L25" s="58"/>
      <c r="M25" s="22"/>
      <c r="N25" s="23"/>
      <c r="O25" s="58"/>
      <c r="P25" s="58"/>
      <c r="Q25" s="58"/>
      <c r="R25" s="22"/>
      <c r="S25" s="23"/>
      <c r="T25" s="22"/>
    </row>
    <row r="26" spans="1:20" ht="23.25" customHeight="1">
      <c r="A26" s="124" t="s">
        <v>241</v>
      </c>
      <c r="B26" s="124" t="s">
        <v>242</v>
      </c>
      <c r="C26" s="124" t="s">
        <v>224</v>
      </c>
      <c r="D26" s="124">
        <v>714101</v>
      </c>
      <c r="E26" s="120" t="s">
        <v>244</v>
      </c>
      <c r="F26" s="125">
        <f t="shared" si="0"/>
        <v>2.92</v>
      </c>
      <c r="G26" s="125"/>
      <c r="H26" s="126">
        <v>2.92</v>
      </c>
      <c r="I26" s="58"/>
      <c r="J26" s="22"/>
      <c r="K26" s="23"/>
      <c r="L26" s="58"/>
      <c r="M26" s="22"/>
      <c r="N26" s="23"/>
      <c r="O26" s="58"/>
      <c r="P26" s="58"/>
      <c r="Q26" s="58"/>
      <c r="R26" s="22"/>
      <c r="S26" s="23"/>
      <c r="T26" s="22"/>
    </row>
    <row r="27" spans="1:20" ht="20.25" customHeight="1">
      <c r="A27" s="124" t="s">
        <v>261</v>
      </c>
      <c r="B27" s="124" t="s">
        <v>221</v>
      </c>
      <c r="C27" s="124" t="s">
        <v>256</v>
      </c>
      <c r="D27" s="124">
        <v>714101</v>
      </c>
      <c r="E27" s="120" t="s">
        <v>245</v>
      </c>
      <c r="F27" s="125">
        <f t="shared" si="0"/>
        <v>12.72</v>
      </c>
      <c r="G27" s="127"/>
      <c r="H27" s="128">
        <v>12.72</v>
      </c>
      <c r="I27" s="22"/>
      <c r="J27" s="22"/>
      <c r="K27" s="22"/>
      <c r="L27" s="22"/>
      <c r="M27" s="22"/>
      <c r="N27" s="22"/>
      <c r="O27" s="22"/>
      <c r="P27" s="22"/>
      <c r="Q27" s="22"/>
      <c r="R27" s="22"/>
      <c r="S27" s="45"/>
      <c r="T27" s="45"/>
    </row>
    <row r="28" spans="1:20" ht="20.25" customHeight="1">
      <c r="A28" s="124" t="s">
        <v>261</v>
      </c>
      <c r="B28" s="124" t="s">
        <v>257</v>
      </c>
      <c r="C28" s="124" t="s">
        <v>221</v>
      </c>
      <c r="D28" s="124">
        <v>714101</v>
      </c>
      <c r="E28" s="120" t="s">
        <v>246</v>
      </c>
      <c r="F28" s="125">
        <f t="shared" si="0"/>
        <v>8</v>
      </c>
      <c r="G28" s="127"/>
      <c r="H28" s="128">
        <v>8</v>
      </c>
      <c r="I28" s="22"/>
      <c r="J28" s="22"/>
      <c r="K28" s="22"/>
      <c r="L28" s="22"/>
      <c r="M28" s="22"/>
      <c r="N28" s="22"/>
      <c r="O28" s="22"/>
      <c r="P28" s="22"/>
      <c r="Q28" s="22"/>
      <c r="R28" s="22"/>
      <c r="S28" s="45"/>
      <c r="T28" s="45"/>
    </row>
    <row r="29" spans="1:20" ht="20.25" customHeight="1">
      <c r="A29" s="124" t="s">
        <v>262</v>
      </c>
      <c r="B29" s="124" t="s">
        <v>221</v>
      </c>
      <c r="C29" s="124" t="s">
        <v>263</v>
      </c>
      <c r="D29" s="124" t="s">
        <v>222</v>
      </c>
      <c r="E29" s="120" t="s">
        <v>247</v>
      </c>
      <c r="F29" s="125">
        <f t="shared" si="0"/>
        <v>29.35</v>
      </c>
      <c r="G29" s="127"/>
      <c r="H29" s="128">
        <v>29.35</v>
      </c>
      <c r="I29" s="22"/>
      <c r="J29" s="22"/>
      <c r="K29" s="22"/>
      <c r="L29" s="22"/>
      <c r="M29" s="22"/>
      <c r="N29" s="22"/>
      <c r="O29" s="22"/>
      <c r="P29" s="22"/>
      <c r="Q29" s="22"/>
      <c r="R29" s="22"/>
      <c r="S29" s="45"/>
      <c r="T29" s="45"/>
    </row>
    <row r="30" spans="1:20" ht="20.25" customHeight="1">
      <c r="A30" s="124" t="s">
        <v>262</v>
      </c>
      <c r="B30" s="124" t="s">
        <v>221</v>
      </c>
      <c r="C30" s="124" t="s">
        <v>256</v>
      </c>
      <c r="D30" s="124" t="s">
        <v>222</v>
      </c>
      <c r="E30" s="120" t="s">
        <v>248</v>
      </c>
      <c r="F30" s="125">
        <f t="shared" si="0"/>
        <v>22.12</v>
      </c>
      <c r="G30" s="127">
        <v>20</v>
      </c>
      <c r="H30" s="128">
        <v>2.12</v>
      </c>
      <c r="I30" s="22"/>
      <c r="J30" s="22"/>
      <c r="K30" s="22"/>
      <c r="L30" s="22"/>
      <c r="M30" s="22"/>
      <c r="N30" s="22"/>
      <c r="O30" s="22"/>
      <c r="P30" s="22"/>
      <c r="Q30" s="22"/>
      <c r="R30" s="22"/>
      <c r="S30" s="45"/>
      <c r="T30" s="45"/>
    </row>
    <row r="31" spans="1:20" ht="20.25" customHeight="1">
      <c r="A31" s="124" t="s">
        <v>262</v>
      </c>
      <c r="B31" s="124" t="s">
        <v>224</v>
      </c>
      <c r="C31" s="124" t="s">
        <v>256</v>
      </c>
      <c r="D31" s="124" t="s">
        <v>222</v>
      </c>
      <c r="E31" s="120" t="s">
        <v>249</v>
      </c>
      <c r="F31" s="125">
        <f t="shared" si="0"/>
        <v>3</v>
      </c>
      <c r="G31" s="127"/>
      <c r="H31" s="128">
        <v>3</v>
      </c>
      <c r="I31" s="22"/>
      <c r="J31" s="22"/>
      <c r="K31" s="22"/>
      <c r="L31" s="22"/>
      <c r="M31" s="22"/>
      <c r="N31" s="22"/>
      <c r="O31" s="22"/>
      <c r="P31" s="22"/>
      <c r="Q31" s="22"/>
      <c r="R31" s="22"/>
      <c r="S31" s="45"/>
      <c r="T31" s="45"/>
    </row>
    <row r="32" spans="1:20" ht="20.25" customHeight="1">
      <c r="A32" s="124" t="s">
        <v>262</v>
      </c>
      <c r="B32" s="124" t="s">
        <v>264</v>
      </c>
      <c r="C32" s="124" t="s">
        <v>221</v>
      </c>
      <c r="D32" s="124" t="s">
        <v>222</v>
      </c>
      <c r="E32" s="120" t="s">
        <v>266</v>
      </c>
      <c r="F32" s="125">
        <f t="shared" si="0"/>
        <v>30</v>
      </c>
      <c r="G32" s="127">
        <v>30</v>
      </c>
      <c r="H32" s="128"/>
      <c r="I32" s="22"/>
      <c r="J32" s="22"/>
      <c r="K32" s="22"/>
      <c r="L32" s="22"/>
      <c r="M32" s="22"/>
      <c r="N32" s="22"/>
      <c r="O32" s="22"/>
      <c r="P32" s="22"/>
      <c r="Q32" s="22"/>
      <c r="R32" s="22"/>
      <c r="S32" s="45"/>
      <c r="T32" s="45"/>
    </row>
    <row r="33" spans="1:20" ht="20.25" customHeight="1">
      <c r="A33" s="124">
        <v>213</v>
      </c>
      <c r="B33" s="124" t="s">
        <v>264</v>
      </c>
      <c r="C33" s="124" t="s">
        <v>257</v>
      </c>
      <c r="D33" s="124" t="s">
        <v>222</v>
      </c>
      <c r="E33" s="120" t="s">
        <v>250</v>
      </c>
      <c r="F33" s="125">
        <f t="shared" si="0"/>
        <v>168.03</v>
      </c>
      <c r="G33" s="127">
        <v>24</v>
      </c>
      <c r="H33" s="128">
        <v>144.03</v>
      </c>
      <c r="I33" s="22"/>
      <c r="J33" s="22"/>
      <c r="K33" s="22"/>
      <c r="L33" s="22"/>
      <c r="M33" s="22"/>
      <c r="N33" s="22"/>
      <c r="O33" s="22"/>
      <c r="P33" s="22"/>
      <c r="Q33" s="22"/>
      <c r="R33" s="22"/>
      <c r="S33" s="45"/>
      <c r="T33" s="45"/>
    </row>
    <row r="34" spans="1:20" ht="20.25" customHeight="1">
      <c r="A34" s="124" t="s">
        <v>265</v>
      </c>
      <c r="B34" s="124" t="s">
        <v>224</v>
      </c>
      <c r="C34" s="124" t="s">
        <v>221</v>
      </c>
      <c r="D34" s="124" t="s">
        <v>222</v>
      </c>
      <c r="E34" s="120" t="s">
        <v>251</v>
      </c>
      <c r="F34" s="125">
        <f t="shared" si="0"/>
        <v>16.71</v>
      </c>
      <c r="G34" s="129"/>
      <c r="H34" s="128">
        <v>16.71</v>
      </c>
      <c r="I34" s="105"/>
      <c r="J34" s="105"/>
      <c r="K34" s="105"/>
      <c r="L34" s="105"/>
      <c r="M34" s="105"/>
      <c r="N34" s="105"/>
      <c r="O34" s="105"/>
      <c r="P34" s="105"/>
      <c r="Q34" s="105"/>
      <c r="R34" s="105"/>
      <c r="S34" s="105"/>
      <c r="T34" s="105"/>
    </row>
    <row r="35" ht="12.75" customHeight="1">
      <c r="H35" s="123"/>
    </row>
  </sheetData>
  <sheetProtection/>
  <mergeCells count="21">
    <mergeCell ref="A1:D1"/>
    <mergeCell ref="A3:T3"/>
    <mergeCell ref="K5:L5"/>
    <mergeCell ref="H5:H7"/>
    <mergeCell ref="I5:I7"/>
    <mergeCell ref="J5:J7"/>
    <mergeCell ref="Q6:Q7"/>
    <mergeCell ref="R6:R7"/>
    <mergeCell ref="D6:D7"/>
    <mergeCell ref="T5:T7"/>
    <mergeCell ref="K6:K7"/>
    <mergeCell ref="L6:L7"/>
    <mergeCell ref="M5:M7"/>
    <mergeCell ref="N6:N7"/>
    <mergeCell ref="A4:E4"/>
    <mergeCell ref="P6:P7"/>
    <mergeCell ref="E6:E7"/>
    <mergeCell ref="F5:F7"/>
    <mergeCell ref="G5:G7"/>
    <mergeCell ref="O6:O7"/>
    <mergeCell ref="S5:S7"/>
  </mergeCells>
  <printOptions horizontalCentered="1"/>
  <pageMargins left="0.43" right="0.39" top="0.71" bottom="0.63" header="0.5" footer="0.5"/>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G4" sqref="G1:H16384"/>
    </sheetView>
  </sheetViews>
  <sheetFormatPr defaultColWidth="6.875" defaultRowHeight="12.75" customHeight="1"/>
  <cols>
    <col min="1" max="3" width="4.75390625" style="2" customWidth="1"/>
    <col min="4" max="4" width="9.125" style="2" customWidth="1"/>
    <col min="5" max="5" width="40.25390625" style="2" customWidth="1"/>
    <col min="6" max="10" width="12.75390625" style="2" customWidth="1"/>
    <col min="11" max="12" width="8.00390625" style="2" customWidth="1"/>
    <col min="13" max="16384" width="6.875" style="2" customWidth="1"/>
  </cols>
  <sheetData>
    <row r="1" spans="1:4" ht="24" customHeight="1">
      <c r="A1" s="186"/>
      <c r="B1" s="186"/>
      <c r="C1" s="186"/>
      <c r="D1" s="186"/>
    </row>
    <row r="2" spans="1:10" ht="19.5" customHeight="1">
      <c r="A2" s="36"/>
      <c r="B2" s="102"/>
      <c r="C2" s="102"/>
      <c r="D2" s="102"/>
      <c r="E2" s="102"/>
      <c r="F2" s="102"/>
      <c r="G2" s="102"/>
      <c r="H2" s="102"/>
      <c r="I2" s="102"/>
      <c r="J2" s="106" t="s">
        <v>52</v>
      </c>
    </row>
    <row r="3" spans="1:10" ht="19.5" customHeight="1">
      <c r="A3" s="172" t="s">
        <v>53</v>
      </c>
      <c r="B3" s="172"/>
      <c r="C3" s="172"/>
      <c r="D3" s="172"/>
      <c r="E3" s="172"/>
      <c r="F3" s="172"/>
      <c r="G3" s="172"/>
      <c r="H3" s="172"/>
      <c r="I3" s="172"/>
      <c r="J3" s="172"/>
    </row>
    <row r="4" spans="1:12" ht="19.5" customHeight="1">
      <c r="A4" s="134" t="s">
        <v>213</v>
      </c>
      <c r="B4" s="66"/>
      <c r="C4" s="66"/>
      <c r="D4" s="66"/>
      <c r="E4" s="66"/>
      <c r="F4" s="103"/>
      <c r="G4" s="103"/>
      <c r="H4" s="103"/>
      <c r="I4" s="103"/>
      <c r="J4" s="8" t="s">
        <v>4</v>
      </c>
      <c r="K4" s="28"/>
      <c r="L4" s="28"/>
    </row>
    <row r="5" spans="1:12" ht="19.5" customHeight="1">
      <c r="A5" s="78" t="s">
        <v>28</v>
      </c>
      <c r="B5" s="78"/>
      <c r="C5" s="78"/>
      <c r="D5" s="78"/>
      <c r="E5" s="78"/>
      <c r="F5" s="188" t="s">
        <v>29</v>
      </c>
      <c r="G5" s="188" t="s">
        <v>54</v>
      </c>
      <c r="H5" s="187" t="s">
        <v>55</v>
      </c>
      <c r="I5" s="187" t="s">
        <v>56</v>
      </c>
      <c r="J5" s="187" t="s">
        <v>57</v>
      </c>
      <c r="K5" s="28"/>
      <c r="L5" s="28"/>
    </row>
    <row r="6" spans="1:12" ht="19.5" customHeight="1">
      <c r="A6" s="78" t="s">
        <v>39</v>
      </c>
      <c r="B6" s="78"/>
      <c r="C6" s="78"/>
      <c r="D6" s="187" t="s">
        <v>40</v>
      </c>
      <c r="E6" s="187" t="s">
        <v>58</v>
      </c>
      <c r="F6" s="188"/>
      <c r="G6" s="188"/>
      <c r="H6" s="187"/>
      <c r="I6" s="187"/>
      <c r="J6" s="187"/>
      <c r="K6" s="28"/>
      <c r="L6" s="28"/>
    </row>
    <row r="7" spans="1:12" ht="20.25" customHeight="1">
      <c r="A7" s="104" t="s">
        <v>49</v>
      </c>
      <c r="B7" s="104" t="s">
        <v>50</v>
      </c>
      <c r="C7" s="79" t="s">
        <v>51</v>
      </c>
      <c r="D7" s="187"/>
      <c r="E7" s="187"/>
      <c r="F7" s="188"/>
      <c r="G7" s="188"/>
      <c r="H7" s="187"/>
      <c r="I7" s="187"/>
      <c r="J7" s="187"/>
      <c r="K7" s="28"/>
      <c r="L7" s="28"/>
    </row>
    <row r="8" spans="1:10" ht="20.25" customHeight="1">
      <c r="A8" s="124" t="s">
        <v>220</v>
      </c>
      <c r="B8" s="124" t="s">
        <v>221</v>
      </c>
      <c r="C8" s="124" t="s">
        <v>221</v>
      </c>
      <c r="D8" s="124" t="s">
        <v>222</v>
      </c>
      <c r="E8" s="120" t="s">
        <v>223</v>
      </c>
      <c r="F8" s="130">
        <f>G8+H8</f>
        <v>12.54</v>
      </c>
      <c r="G8" s="126">
        <v>12.54</v>
      </c>
      <c r="H8" s="131"/>
      <c r="I8" s="105"/>
      <c r="J8" s="105"/>
    </row>
    <row r="9" spans="1:10" ht="20.25" customHeight="1">
      <c r="A9" s="124" t="s">
        <v>220</v>
      </c>
      <c r="B9" s="124" t="s">
        <v>221</v>
      </c>
      <c r="C9" s="124" t="s">
        <v>224</v>
      </c>
      <c r="D9" s="124" t="s">
        <v>222</v>
      </c>
      <c r="E9" s="120" t="s">
        <v>223</v>
      </c>
      <c r="F9" s="130">
        <f aca="true" t="shared" si="0" ref="F9:F32">G9+H9</f>
        <v>2</v>
      </c>
      <c r="G9" s="126"/>
      <c r="H9" s="131">
        <v>2</v>
      </c>
      <c r="I9" s="105"/>
      <c r="J9" s="105"/>
    </row>
    <row r="10" spans="1:10" ht="20.25" customHeight="1">
      <c r="A10" s="124" t="s">
        <v>220</v>
      </c>
      <c r="B10" s="124" t="s">
        <v>225</v>
      </c>
      <c r="C10" s="124" t="s">
        <v>221</v>
      </c>
      <c r="D10" s="124" t="s">
        <v>222</v>
      </c>
      <c r="E10" s="120" t="s">
        <v>226</v>
      </c>
      <c r="F10" s="130">
        <f t="shared" si="0"/>
        <v>147.68</v>
      </c>
      <c r="G10" s="126">
        <v>147.68</v>
      </c>
      <c r="H10" s="131"/>
      <c r="I10" s="105"/>
      <c r="J10" s="105"/>
    </row>
    <row r="11" spans="1:10" ht="20.25" customHeight="1">
      <c r="A11" s="124" t="s">
        <v>220</v>
      </c>
      <c r="B11" s="124" t="s">
        <v>225</v>
      </c>
      <c r="C11" s="124" t="s">
        <v>224</v>
      </c>
      <c r="D11" s="124" t="s">
        <v>222</v>
      </c>
      <c r="E11" s="120" t="s">
        <v>227</v>
      </c>
      <c r="F11" s="130">
        <f t="shared" si="0"/>
        <v>25.5</v>
      </c>
      <c r="G11" s="126"/>
      <c r="H11" s="126">
        <v>25.5</v>
      </c>
      <c r="I11" s="105"/>
      <c r="J11" s="105"/>
    </row>
    <row r="12" spans="1:10" ht="20.25" customHeight="1">
      <c r="A12" s="124" t="s">
        <v>220</v>
      </c>
      <c r="B12" s="124" t="s">
        <v>242</v>
      </c>
      <c r="C12" s="124" t="s">
        <v>224</v>
      </c>
      <c r="D12" s="124">
        <v>714101</v>
      </c>
      <c r="E12" s="120" t="s">
        <v>229</v>
      </c>
      <c r="F12" s="130">
        <f t="shared" si="0"/>
        <v>1.2</v>
      </c>
      <c r="G12" s="126"/>
      <c r="H12" s="126">
        <v>1.2</v>
      </c>
      <c r="I12" s="105"/>
      <c r="J12" s="105"/>
    </row>
    <row r="13" spans="1:10" ht="20.25" customHeight="1">
      <c r="A13" s="124" t="s">
        <v>220</v>
      </c>
      <c r="B13" s="124" t="s">
        <v>253</v>
      </c>
      <c r="C13" s="124" t="s">
        <v>221</v>
      </c>
      <c r="D13" s="124">
        <v>714101</v>
      </c>
      <c r="E13" s="120" t="s">
        <v>226</v>
      </c>
      <c r="F13" s="130">
        <f t="shared" si="0"/>
        <v>14.6</v>
      </c>
      <c r="G13" s="126">
        <v>14.6</v>
      </c>
      <c r="H13" s="131"/>
      <c r="I13" s="105"/>
      <c r="J13" s="105"/>
    </row>
    <row r="14" spans="1:10" ht="20.25" customHeight="1">
      <c r="A14" s="124" t="s">
        <v>220</v>
      </c>
      <c r="B14" s="124" t="s">
        <v>253</v>
      </c>
      <c r="C14" s="124" t="s">
        <v>224</v>
      </c>
      <c r="D14" s="124">
        <v>714101</v>
      </c>
      <c r="E14" s="122" t="s">
        <v>254</v>
      </c>
      <c r="F14" s="130">
        <f t="shared" si="0"/>
        <v>2.3</v>
      </c>
      <c r="G14" s="126"/>
      <c r="H14" s="131">
        <v>2.3</v>
      </c>
      <c r="I14" s="105"/>
      <c r="J14" s="105"/>
    </row>
    <row r="15" spans="1:10" ht="20.25" customHeight="1">
      <c r="A15" s="124" t="s">
        <v>255</v>
      </c>
      <c r="B15" s="124" t="s">
        <v>235</v>
      </c>
      <c r="C15" s="124" t="s">
        <v>225</v>
      </c>
      <c r="D15" s="124">
        <v>714101</v>
      </c>
      <c r="E15" s="120" t="s">
        <v>230</v>
      </c>
      <c r="F15" s="130">
        <f t="shared" si="0"/>
        <v>2.09</v>
      </c>
      <c r="G15" s="126">
        <v>2.09</v>
      </c>
      <c r="H15" s="131"/>
      <c r="I15" s="105"/>
      <c r="J15" s="105"/>
    </row>
    <row r="16" spans="1:10" ht="20.25" customHeight="1">
      <c r="A16" s="124" t="s">
        <v>234</v>
      </c>
      <c r="B16" s="124" t="s">
        <v>221</v>
      </c>
      <c r="C16" s="124" t="s">
        <v>256</v>
      </c>
      <c r="D16" s="124">
        <v>714101</v>
      </c>
      <c r="E16" s="120" t="s">
        <v>231</v>
      </c>
      <c r="F16" s="130">
        <f t="shared" si="0"/>
        <v>22.26</v>
      </c>
      <c r="G16" s="126">
        <v>22.26</v>
      </c>
      <c r="H16" s="131"/>
      <c r="I16" s="105"/>
      <c r="J16" s="105"/>
    </row>
    <row r="17" spans="1:10" ht="20.25" customHeight="1">
      <c r="A17" s="124" t="s">
        <v>234</v>
      </c>
      <c r="B17" s="124" t="s">
        <v>257</v>
      </c>
      <c r="C17" s="124" t="s">
        <v>221</v>
      </c>
      <c r="D17" s="124">
        <v>714101</v>
      </c>
      <c r="E17" s="120" t="s">
        <v>232</v>
      </c>
      <c r="F17" s="130">
        <f t="shared" si="0"/>
        <v>15.5</v>
      </c>
      <c r="G17" s="126">
        <v>15.5</v>
      </c>
      <c r="H17" s="131"/>
      <c r="I17" s="105"/>
      <c r="J17" s="105"/>
    </row>
    <row r="18" spans="1:10" ht="20.25" customHeight="1">
      <c r="A18" s="124" t="s">
        <v>234</v>
      </c>
      <c r="B18" s="124" t="s">
        <v>257</v>
      </c>
      <c r="C18" s="124" t="s">
        <v>257</v>
      </c>
      <c r="D18" s="124">
        <v>714101</v>
      </c>
      <c r="E18" s="120" t="s">
        <v>233</v>
      </c>
      <c r="F18" s="130">
        <f t="shared" si="0"/>
        <v>29.18</v>
      </c>
      <c r="G18" s="126">
        <v>29.18</v>
      </c>
      <c r="H18" s="131"/>
      <c r="I18" s="105"/>
      <c r="J18" s="105"/>
    </row>
    <row r="19" spans="1:10" ht="20.25" customHeight="1">
      <c r="A19" s="124" t="s">
        <v>234</v>
      </c>
      <c r="B19" s="124" t="s">
        <v>235</v>
      </c>
      <c r="C19" s="124" t="s">
        <v>221</v>
      </c>
      <c r="D19" s="124" t="s">
        <v>222</v>
      </c>
      <c r="E19" s="120" t="s">
        <v>236</v>
      </c>
      <c r="F19" s="130">
        <f t="shared" si="0"/>
        <v>2.85</v>
      </c>
      <c r="G19" s="126"/>
      <c r="H19" s="126">
        <v>2.85</v>
      </c>
      <c r="I19" s="105"/>
      <c r="J19" s="105"/>
    </row>
    <row r="20" spans="1:10" ht="20.25" customHeight="1">
      <c r="A20" s="124" t="s">
        <v>234</v>
      </c>
      <c r="B20" s="124" t="s">
        <v>235</v>
      </c>
      <c r="C20" s="124" t="s">
        <v>225</v>
      </c>
      <c r="D20" s="124">
        <v>714101</v>
      </c>
      <c r="E20" s="120" t="s">
        <v>237</v>
      </c>
      <c r="F20" s="130">
        <f t="shared" si="0"/>
        <v>17.31</v>
      </c>
      <c r="G20" s="126"/>
      <c r="H20" s="126">
        <v>17.31</v>
      </c>
      <c r="I20" s="105"/>
      <c r="J20" s="105"/>
    </row>
    <row r="21" spans="1:10" ht="20.25" customHeight="1">
      <c r="A21" s="124" t="s">
        <v>234</v>
      </c>
      <c r="B21" s="124" t="s">
        <v>235</v>
      </c>
      <c r="C21" s="124" t="s">
        <v>258</v>
      </c>
      <c r="D21" s="124">
        <v>714101</v>
      </c>
      <c r="E21" s="120" t="s">
        <v>238</v>
      </c>
      <c r="F21" s="130">
        <f t="shared" si="0"/>
        <v>20.66</v>
      </c>
      <c r="G21" s="126"/>
      <c r="H21" s="126">
        <v>20.66</v>
      </c>
      <c r="I21" s="105"/>
      <c r="J21" s="105"/>
    </row>
    <row r="22" spans="1:10" ht="20.25" customHeight="1">
      <c r="A22" s="124" t="s">
        <v>234</v>
      </c>
      <c r="B22" s="124" t="s">
        <v>259</v>
      </c>
      <c r="C22" s="124" t="s">
        <v>224</v>
      </c>
      <c r="D22" s="124">
        <v>714101</v>
      </c>
      <c r="E22" s="120" t="s">
        <v>239</v>
      </c>
      <c r="F22" s="130">
        <f t="shared" si="0"/>
        <v>15.36</v>
      </c>
      <c r="G22" s="126"/>
      <c r="H22" s="126">
        <v>15.36</v>
      </c>
      <c r="I22" s="105"/>
      <c r="J22" s="105"/>
    </row>
    <row r="23" spans="1:10" ht="20.25" customHeight="1">
      <c r="A23" s="124" t="s">
        <v>234</v>
      </c>
      <c r="B23" s="124" t="s">
        <v>260</v>
      </c>
      <c r="C23" s="124" t="s">
        <v>224</v>
      </c>
      <c r="D23" s="124">
        <v>714101</v>
      </c>
      <c r="E23" s="120" t="s">
        <v>240</v>
      </c>
      <c r="F23" s="130">
        <f t="shared" si="0"/>
        <v>3.84</v>
      </c>
      <c r="G23" s="126"/>
      <c r="H23" s="126">
        <v>3.84</v>
      </c>
      <c r="I23" s="105"/>
      <c r="J23" s="105"/>
    </row>
    <row r="24" spans="1:10" ht="20.25" customHeight="1">
      <c r="A24" s="124" t="s">
        <v>241</v>
      </c>
      <c r="B24" s="124" t="s">
        <v>242</v>
      </c>
      <c r="C24" s="124" t="s">
        <v>221</v>
      </c>
      <c r="D24" s="124">
        <v>714101</v>
      </c>
      <c r="E24" s="120" t="s">
        <v>243</v>
      </c>
      <c r="F24" s="130">
        <f t="shared" si="0"/>
        <v>6.71</v>
      </c>
      <c r="G24" s="126">
        <v>6.71</v>
      </c>
      <c r="H24" s="131"/>
      <c r="I24" s="105"/>
      <c r="J24" s="105"/>
    </row>
    <row r="25" spans="1:10" ht="20.25" customHeight="1">
      <c r="A25" s="124" t="s">
        <v>241</v>
      </c>
      <c r="B25" s="124" t="s">
        <v>242</v>
      </c>
      <c r="C25" s="124" t="s">
        <v>224</v>
      </c>
      <c r="D25" s="124">
        <v>714101</v>
      </c>
      <c r="E25" s="120" t="s">
        <v>244</v>
      </c>
      <c r="F25" s="130">
        <f t="shared" si="0"/>
        <v>2.92</v>
      </c>
      <c r="G25" s="126">
        <v>2.92</v>
      </c>
      <c r="H25" s="131"/>
      <c r="I25" s="105"/>
      <c r="J25" s="105"/>
    </row>
    <row r="26" spans="1:10" ht="20.25" customHeight="1">
      <c r="A26" s="124" t="s">
        <v>261</v>
      </c>
      <c r="B26" s="124" t="s">
        <v>221</v>
      </c>
      <c r="C26" s="124" t="s">
        <v>256</v>
      </c>
      <c r="D26" s="124">
        <v>714101</v>
      </c>
      <c r="E26" s="120" t="s">
        <v>245</v>
      </c>
      <c r="F26" s="130">
        <f t="shared" si="0"/>
        <v>12.72</v>
      </c>
      <c r="G26" s="128">
        <v>12.72</v>
      </c>
      <c r="H26" s="131"/>
      <c r="I26" s="105"/>
      <c r="J26" s="105"/>
    </row>
    <row r="27" spans="1:10" ht="20.25" customHeight="1">
      <c r="A27" s="124" t="s">
        <v>261</v>
      </c>
      <c r="B27" s="124" t="s">
        <v>257</v>
      </c>
      <c r="C27" s="124" t="s">
        <v>221</v>
      </c>
      <c r="D27" s="124">
        <v>714101</v>
      </c>
      <c r="E27" s="120" t="s">
        <v>246</v>
      </c>
      <c r="F27" s="130">
        <f t="shared" si="0"/>
        <v>8</v>
      </c>
      <c r="G27" s="128"/>
      <c r="H27" s="131">
        <v>8</v>
      </c>
      <c r="I27" s="105"/>
      <c r="J27" s="105"/>
    </row>
    <row r="28" spans="1:10" ht="20.25" customHeight="1">
      <c r="A28" s="124" t="s">
        <v>262</v>
      </c>
      <c r="B28" s="124" t="s">
        <v>221</v>
      </c>
      <c r="C28" s="124" t="s">
        <v>263</v>
      </c>
      <c r="D28" s="124" t="s">
        <v>222</v>
      </c>
      <c r="E28" s="120" t="s">
        <v>247</v>
      </c>
      <c r="F28" s="130">
        <f t="shared" si="0"/>
        <v>29.35</v>
      </c>
      <c r="G28" s="128">
        <v>29.35</v>
      </c>
      <c r="H28" s="131"/>
      <c r="I28" s="105"/>
      <c r="J28" s="105"/>
    </row>
    <row r="29" spans="1:10" ht="20.25" customHeight="1">
      <c r="A29" s="124" t="s">
        <v>262</v>
      </c>
      <c r="B29" s="124" t="s">
        <v>221</v>
      </c>
      <c r="C29" s="124" t="s">
        <v>256</v>
      </c>
      <c r="D29" s="124" t="s">
        <v>222</v>
      </c>
      <c r="E29" s="120" t="s">
        <v>248</v>
      </c>
      <c r="F29" s="130">
        <f t="shared" si="0"/>
        <v>2.12</v>
      </c>
      <c r="G29" s="128">
        <v>2.12</v>
      </c>
      <c r="H29" s="131"/>
      <c r="I29" s="105"/>
      <c r="J29" s="105"/>
    </row>
    <row r="30" spans="1:10" ht="20.25" customHeight="1">
      <c r="A30" s="124" t="s">
        <v>262</v>
      </c>
      <c r="B30" s="124" t="s">
        <v>224</v>
      </c>
      <c r="C30" s="124" t="s">
        <v>256</v>
      </c>
      <c r="D30" s="124" t="s">
        <v>222</v>
      </c>
      <c r="E30" s="120" t="s">
        <v>249</v>
      </c>
      <c r="F30" s="130">
        <f t="shared" si="0"/>
        <v>3</v>
      </c>
      <c r="G30" s="128">
        <v>3</v>
      </c>
      <c r="H30" s="131"/>
      <c r="I30" s="105"/>
      <c r="J30" s="105"/>
    </row>
    <row r="31" spans="1:10" ht="20.25" customHeight="1">
      <c r="A31" s="124">
        <v>213</v>
      </c>
      <c r="B31" s="124" t="s">
        <v>264</v>
      </c>
      <c r="C31" s="124" t="s">
        <v>257</v>
      </c>
      <c r="D31" s="124" t="s">
        <v>222</v>
      </c>
      <c r="E31" s="120" t="s">
        <v>250</v>
      </c>
      <c r="F31" s="130">
        <f t="shared" si="0"/>
        <v>144.03</v>
      </c>
      <c r="G31" s="128">
        <v>144.03</v>
      </c>
      <c r="H31" s="131"/>
      <c r="I31" s="105"/>
      <c r="J31" s="105"/>
    </row>
    <row r="32" spans="1:10" ht="20.25" customHeight="1">
      <c r="A32" s="124" t="s">
        <v>265</v>
      </c>
      <c r="B32" s="124" t="s">
        <v>224</v>
      </c>
      <c r="C32" s="124" t="s">
        <v>221</v>
      </c>
      <c r="D32" s="124" t="s">
        <v>222</v>
      </c>
      <c r="E32" s="120" t="s">
        <v>251</v>
      </c>
      <c r="F32" s="130">
        <f t="shared" si="0"/>
        <v>16.71</v>
      </c>
      <c r="G32" s="128">
        <v>16.71</v>
      </c>
      <c r="H32" s="131"/>
      <c r="I32" s="105"/>
      <c r="J32" s="105"/>
    </row>
    <row r="33" spans="1:8" ht="12.75" customHeight="1">
      <c r="A33" s="132"/>
      <c r="B33" s="132"/>
      <c r="C33" s="132"/>
      <c r="D33" s="132"/>
      <c r="E33" s="132"/>
      <c r="F33" s="132"/>
      <c r="G33" s="132"/>
      <c r="H33" s="132"/>
    </row>
  </sheetData>
  <sheetProtection/>
  <mergeCells count="9">
    <mergeCell ref="A1:D1"/>
    <mergeCell ref="A3:J3"/>
    <mergeCell ref="D6:D7"/>
    <mergeCell ref="E6:E7"/>
    <mergeCell ref="F5:F7"/>
    <mergeCell ref="G5:G7"/>
    <mergeCell ref="H5:H7"/>
    <mergeCell ref="I5:I7"/>
    <mergeCell ref="J5:J7"/>
  </mergeCells>
  <printOptions horizontalCentered="1"/>
  <pageMargins left="0.75" right="0.75" top="1" bottom="1"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AH21"/>
  <sheetViews>
    <sheetView zoomScalePageLayoutView="0" workbookViewId="0" topLeftCell="A1">
      <selection activeCell="C8" sqref="C8"/>
    </sheetView>
  </sheetViews>
  <sheetFormatPr defaultColWidth="6.875" defaultRowHeight="20.25" customHeight="1"/>
  <cols>
    <col min="1" max="1" width="31.625" style="2" customWidth="1"/>
    <col min="2" max="2" width="18.625" style="2" customWidth="1"/>
    <col min="3" max="3" width="24.875" style="2" customWidth="1"/>
    <col min="4" max="8" width="12.25390625" style="2" customWidth="1"/>
    <col min="9" max="9" width="9.875" style="2" customWidth="1"/>
    <col min="10" max="34" width="6.50390625" style="2" customWidth="1"/>
    <col min="35" max="35" width="6.25390625" style="2" customWidth="1"/>
    <col min="36" max="38" width="6.875" style="2" customWidth="1"/>
    <col min="39" max="41" width="6.25390625" style="2" customWidth="1"/>
    <col min="42" max="253" width="8.00390625" style="2" customWidth="1"/>
    <col min="254" max="16384" width="6.875" style="2" customWidth="1"/>
  </cols>
  <sheetData>
    <row r="1" ht="20.25" customHeight="1">
      <c r="A1" s="57"/>
    </row>
    <row r="2" spans="1:34" ht="20.25" customHeight="1">
      <c r="A2" s="77"/>
      <c r="B2" s="77"/>
      <c r="C2" s="77"/>
      <c r="D2" s="77"/>
      <c r="E2" s="77"/>
      <c r="F2" s="77"/>
      <c r="G2" s="77"/>
      <c r="H2" s="38" t="s">
        <v>59</v>
      </c>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ht="20.25" customHeight="1">
      <c r="A3" s="172" t="s">
        <v>60</v>
      </c>
      <c r="B3" s="172"/>
      <c r="C3" s="172"/>
      <c r="D3" s="172"/>
      <c r="E3" s="172"/>
      <c r="F3" s="172"/>
      <c r="G3" s="172"/>
      <c r="H3" s="172"/>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ht="20.25" customHeight="1">
      <c r="A4" s="66" t="s">
        <v>212</v>
      </c>
      <c r="B4" s="66"/>
      <c r="C4" s="36"/>
      <c r="D4" s="36"/>
      <c r="E4" s="36"/>
      <c r="F4" s="36"/>
      <c r="G4" s="36"/>
      <c r="H4" s="8" t="s">
        <v>4</v>
      </c>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ht="20.25" customHeight="1">
      <c r="A5" s="78" t="s">
        <v>5</v>
      </c>
      <c r="B5" s="78"/>
      <c r="C5" s="78" t="s">
        <v>6</v>
      </c>
      <c r="D5" s="78"/>
      <c r="E5" s="78"/>
      <c r="F5" s="78"/>
      <c r="G5" s="78"/>
      <c r="H5" s="78"/>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s="76" customFormat="1" ht="37.5" customHeight="1">
      <c r="A6" s="79" t="s">
        <v>7</v>
      </c>
      <c r="B6" s="80" t="s">
        <v>8</v>
      </c>
      <c r="C6" s="79" t="s">
        <v>7</v>
      </c>
      <c r="D6" s="79" t="s">
        <v>29</v>
      </c>
      <c r="E6" s="80" t="s">
        <v>61</v>
      </c>
      <c r="F6" s="81" t="s">
        <v>62</v>
      </c>
      <c r="G6" s="79" t="s">
        <v>63</v>
      </c>
      <c r="H6" s="81" t="s">
        <v>64</v>
      </c>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row>
    <row r="7" spans="1:34" ht="24.75" customHeight="1">
      <c r="A7" s="82" t="s">
        <v>65</v>
      </c>
      <c r="B7" s="83">
        <f>B8</f>
        <v>560.43</v>
      </c>
      <c r="C7" s="84" t="s">
        <v>66</v>
      </c>
      <c r="D7" s="83">
        <f>SUM(D8:D14)</f>
        <v>650.4300000000001</v>
      </c>
      <c r="E7" s="83">
        <f>SUM(E8:E14)</f>
        <v>560.4300000000001</v>
      </c>
      <c r="F7" s="83"/>
      <c r="G7" s="83"/>
      <c r="H7" s="83">
        <f>SUM(H8:H14)</f>
        <v>90</v>
      </c>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row>
    <row r="8" spans="1:34" ht="24.75" customHeight="1">
      <c r="A8" s="82" t="s">
        <v>67</v>
      </c>
      <c r="B8" s="87">
        <v>560.43</v>
      </c>
      <c r="C8" s="136" t="s">
        <v>252</v>
      </c>
      <c r="D8" s="87">
        <f>SUM(E8:H8)</f>
        <v>221.82</v>
      </c>
      <c r="E8" s="87">
        <v>205.82</v>
      </c>
      <c r="F8" s="86"/>
      <c r="G8" s="86"/>
      <c r="H8" s="83">
        <v>16</v>
      </c>
      <c r="I8" s="17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row>
    <row r="9" spans="1:34" ht="24.75" customHeight="1">
      <c r="A9" s="82" t="s">
        <v>68</v>
      </c>
      <c r="B9" s="83"/>
      <c r="C9" s="136" t="s">
        <v>267</v>
      </c>
      <c r="D9" s="87">
        <f aca="true" t="shared" si="0" ref="D9:D14">SUM(E9:H9)</f>
        <v>2.09</v>
      </c>
      <c r="E9" s="87">
        <v>2.09</v>
      </c>
      <c r="F9" s="86"/>
      <c r="G9" s="86"/>
      <c r="H9" s="83"/>
      <c r="I9" s="17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row>
    <row r="10" spans="1:34" ht="24.75" customHeight="1">
      <c r="A10" s="82" t="s">
        <v>69</v>
      </c>
      <c r="B10" s="87"/>
      <c r="C10" s="136" t="s">
        <v>268</v>
      </c>
      <c r="D10" s="87">
        <f t="shared" si="0"/>
        <v>126.96</v>
      </c>
      <c r="E10" s="87">
        <v>126.96</v>
      </c>
      <c r="F10" s="86"/>
      <c r="G10" s="86"/>
      <c r="H10" s="83"/>
      <c r="I10" s="17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row>
    <row r="11" spans="1:34" ht="24.75" customHeight="1">
      <c r="A11" s="82" t="s">
        <v>70</v>
      </c>
      <c r="B11" s="88">
        <f>B12</f>
        <v>90</v>
      </c>
      <c r="C11" s="136" t="s">
        <v>269</v>
      </c>
      <c r="D11" s="87">
        <f t="shared" si="0"/>
        <v>9.63</v>
      </c>
      <c r="E11" s="87">
        <v>9.63</v>
      </c>
      <c r="F11" s="86"/>
      <c r="G11" s="86"/>
      <c r="H11" s="83"/>
      <c r="I11" s="17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row>
    <row r="12" spans="1:34" ht="24.75" customHeight="1">
      <c r="A12" s="82" t="s">
        <v>67</v>
      </c>
      <c r="B12" s="83">
        <v>90</v>
      </c>
      <c r="C12" s="136" t="s">
        <v>270</v>
      </c>
      <c r="D12" s="87">
        <f t="shared" si="0"/>
        <v>20.72</v>
      </c>
      <c r="E12" s="87">
        <v>20.72</v>
      </c>
      <c r="F12" s="86"/>
      <c r="G12" s="86"/>
      <c r="H12" s="83"/>
      <c r="I12" s="17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row>
    <row r="13" spans="1:34" ht="24.75" customHeight="1">
      <c r="A13" s="82" t="s">
        <v>68</v>
      </c>
      <c r="B13" s="83"/>
      <c r="C13" s="136" t="s">
        <v>271</v>
      </c>
      <c r="D13" s="87">
        <f t="shared" si="0"/>
        <v>252.5</v>
      </c>
      <c r="E13" s="87">
        <v>178.5</v>
      </c>
      <c r="F13" s="86"/>
      <c r="G13" s="86"/>
      <c r="H13" s="83">
        <v>74</v>
      </c>
      <c r="I13" s="17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row>
    <row r="14" spans="1:34" ht="24.75" customHeight="1">
      <c r="A14" s="82" t="s">
        <v>69</v>
      </c>
      <c r="B14" s="83"/>
      <c r="C14" s="136" t="s">
        <v>272</v>
      </c>
      <c r="D14" s="87">
        <f t="shared" si="0"/>
        <v>16.71</v>
      </c>
      <c r="E14" s="93">
        <v>16.71</v>
      </c>
      <c r="F14" s="86"/>
      <c r="G14" s="86"/>
      <c r="H14" s="83"/>
      <c r="I14" s="17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row>
    <row r="15" spans="1:34" ht="24.75" customHeight="1">
      <c r="A15" s="82" t="s">
        <v>71</v>
      </c>
      <c r="B15" s="87"/>
      <c r="C15" s="84"/>
      <c r="D15" s="85"/>
      <c r="E15" s="86"/>
      <c r="F15" s="86"/>
      <c r="G15" s="86"/>
      <c r="H15" s="83"/>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4" ht="24.75" customHeight="1">
      <c r="A16" s="89"/>
      <c r="B16" s="90"/>
      <c r="C16" s="91"/>
      <c r="D16" s="85"/>
      <c r="E16" s="87"/>
      <c r="F16" s="87"/>
      <c r="G16" s="87"/>
      <c r="H16" s="87"/>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ht="24.75" customHeight="1">
      <c r="A17" s="92"/>
      <c r="B17" s="93"/>
      <c r="C17" s="92"/>
      <c r="D17" s="93"/>
      <c r="E17" s="93"/>
      <c r="F17" s="93"/>
      <c r="G17" s="93"/>
      <c r="H17" s="93"/>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ht="24.75" customHeight="1">
      <c r="A18" s="91"/>
      <c r="B18" s="87"/>
      <c r="C18" s="91" t="s">
        <v>72</v>
      </c>
      <c r="D18" s="85"/>
      <c r="E18" s="94"/>
      <c r="F18" s="94"/>
      <c r="G18" s="94"/>
      <c r="H18" s="87"/>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ht="24.75" customHeight="1">
      <c r="A19" s="91"/>
      <c r="B19" s="95"/>
      <c r="C19" s="91"/>
      <c r="D19" s="93"/>
      <c r="E19" s="96"/>
      <c r="F19" s="96"/>
      <c r="G19" s="96"/>
      <c r="H19" s="96"/>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row>
    <row r="20" spans="1:34" ht="20.25" customHeight="1">
      <c r="A20" s="92" t="s">
        <v>24</v>
      </c>
      <c r="B20" s="95">
        <f>B7+B11</f>
        <v>650.43</v>
      </c>
      <c r="C20" s="92" t="s">
        <v>25</v>
      </c>
      <c r="D20" s="85">
        <f>D7</f>
        <v>650.4300000000001</v>
      </c>
      <c r="E20" s="85">
        <f>E7</f>
        <v>560.4300000000001</v>
      </c>
      <c r="F20" s="85"/>
      <c r="G20" s="85"/>
      <c r="H20" s="93">
        <f>H7</f>
        <v>90</v>
      </c>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row>
    <row r="21" spans="1:34" ht="20.25" customHeight="1">
      <c r="A21" s="97"/>
      <c r="B21" s="98"/>
      <c r="C21" s="99"/>
      <c r="D21" s="99"/>
      <c r="E21" s="99"/>
      <c r="F21" s="99"/>
      <c r="G21" s="99"/>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row>
  </sheetData>
  <sheetProtection/>
  <mergeCells count="1">
    <mergeCell ref="A3:H3"/>
  </mergeCells>
  <printOptions horizontalCentered="1"/>
  <pageMargins left="0.75" right="0.75" top="1" bottom="1"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AO25"/>
  <sheetViews>
    <sheetView showZeros="0" zoomScaleSheetLayoutView="100" zoomScalePageLayoutView="0" workbookViewId="0" topLeftCell="A1">
      <selection activeCell="F13" sqref="F13"/>
    </sheetView>
  </sheetViews>
  <sheetFormatPr defaultColWidth="7.00390625" defaultRowHeight="14.25"/>
  <cols>
    <col min="1" max="1" width="3.75390625" style="1" customWidth="1"/>
    <col min="2" max="2" width="2.75390625" style="1" customWidth="1"/>
    <col min="3" max="3" width="7.75390625" style="1" customWidth="1"/>
    <col min="4" max="4" width="25.00390625" style="1" customWidth="1"/>
    <col min="5" max="5" width="9.375" style="1" customWidth="1"/>
    <col min="6" max="6" width="8.375" style="1" customWidth="1"/>
    <col min="7" max="7" width="9.125" style="1" customWidth="1"/>
    <col min="8" max="8" width="11.00390625" style="1" customWidth="1"/>
    <col min="9" max="9" width="9.375" style="1" customWidth="1"/>
    <col min="10" max="41" width="4.875" style="1" customWidth="1"/>
    <col min="42" max="253" width="8.00390625" style="1" customWidth="1"/>
    <col min="254" max="16384" width="7.00390625" style="1" customWidth="1"/>
  </cols>
  <sheetData>
    <row r="1" spans="1:41" ht="19.5" customHeight="1">
      <c r="A1" s="39"/>
      <c r="B1" s="65"/>
      <c r="C1" s="65"/>
      <c r="D1" s="65"/>
      <c r="E1" s="65"/>
      <c r="F1" s="65"/>
      <c r="G1" s="65"/>
      <c r="H1" s="65"/>
      <c r="I1" s="65"/>
      <c r="J1" s="65"/>
      <c r="K1" s="65"/>
      <c r="L1" s="65"/>
      <c r="M1" s="65"/>
      <c r="N1" s="65"/>
      <c r="P1" s="74"/>
      <c r="Q1" s="74"/>
      <c r="R1" s="74"/>
      <c r="S1" s="74"/>
      <c r="T1" s="74"/>
      <c r="U1" s="74"/>
      <c r="V1" s="74"/>
      <c r="W1" s="74"/>
      <c r="X1" s="74"/>
      <c r="Y1" s="74"/>
      <c r="Z1" s="74"/>
      <c r="AA1" s="74"/>
      <c r="AB1" s="74"/>
      <c r="AC1" s="139"/>
      <c r="AD1" s="74"/>
      <c r="AE1" s="74"/>
      <c r="AF1" s="74"/>
      <c r="AG1" s="74"/>
      <c r="AH1" s="74"/>
      <c r="AI1" s="74"/>
      <c r="AJ1" s="74"/>
      <c r="AK1" s="74"/>
      <c r="AL1" s="74"/>
      <c r="AO1" s="5" t="s">
        <v>73</v>
      </c>
    </row>
    <row r="2" spans="1:41" ht="19.5" customHeight="1">
      <c r="A2" s="172" t="s">
        <v>74</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row>
    <row r="3" spans="1:41" ht="19.5" customHeight="1">
      <c r="A3" s="134" t="s">
        <v>213</v>
      </c>
      <c r="B3" s="61"/>
      <c r="C3" s="61"/>
      <c r="D3" s="61"/>
      <c r="E3" s="65"/>
      <c r="F3" s="65"/>
      <c r="G3" s="65"/>
      <c r="H3" s="65"/>
      <c r="I3" s="65"/>
      <c r="J3" s="65"/>
      <c r="K3" s="65"/>
      <c r="L3" s="65"/>
      <c r="M3" s="65"/>
      <c r="N3" s="65"/>
      <c r="P3" s="67"/>
      <c r="Q3" s="67"/>
      <c r="R3" s="67"/>
      <c r="S3" s="67"/>
      <c r="T3" s="67"/>
      <c r="U3" s="67"/>
      <c r="V3" s="67"/>
      <c r="W3" s="67"/>
      <c r="X3" s="67"/>
      <c r="Y3" s="67"/>
      <c r="Z3" s="67"/>
      <c r="AA3" s="67"/>
      <c r="AB3" s="67"/>
      <c r="AC3" s="140"/>
      <c r="AD3" s="67"/>
      <c r="AE3" s="67"/>
      <c r="AF3" s="67"/>
      <c r="AG3" s="67"/>
      <c r="AH3" s="67"/>
      <c r="AI3" s="67"/>
      <c r="AJ3" s="67"/>
      <c r="AK3" s="67"/>
      <c r="AL3" s="67"/>
      <c r="AO3" s="8" t="s">
        <v>4</v>
      </c>
    </row>
    <row r="4" spans="1:41" ht="19.5" customHeight="1">
      <c r="A4" s="201" t="s">
        <v>28</v>
      </c>
      <c r="B4" s="202"/>
      <c r="C4" s="202"/>
      <c r="D4" s="203"/>
      <c r="E4" s="193" t="s">
        <v>75</v>
      </c>
      <c r="F4" s="204" t="s">
        <v>76</v>
      </c>
      <c r="G4" s="205"/>
      <c r="H4" s="205"/>
      <c r="I4" s="205"/>
      <c r="J4" s="205"/>
      <c r="K4" s="205"/>
      <c r="L4" s="205"/>
      <c r="M4" s="205"/>
      <c r="N4" s="205"/>
      <c r="O4" s="206"/>
      <c r="P4" s="204" t="s">
        <v>77</v>
      </c>
      <c r="Q4" s="205"/>
      <c r="R4" s="205"/>
      <c r="S4" s="205"/>
      <c r="T4" s="205"/>
      <c r="U4" s="205"/>
      <c r="V4" s="205"/>
      <c r="W4" s="205"/>
      <c r="X4" s="205"/>
      <c r="Y4" s="206"/>
      <c r="Z4" s="204" t="s">
        <v>78</v>
      </c>
      <c r="AA4" s="205"/>
      <c r="AB4" s="205"/>
      <c r="AC4" s="205"/>
      <c r="AD4" s="205"/>
      <c r="AE4" s="205"/>
      <c r="AF4" s="205"/>
      <c r="AG4" s="205"/>
      <c r="AH4" s="205"/>
      <c r="AI4" s="205"/>
      <c r="AJ4" s="205"/>
      <c r="AK4" s="205"/>
      <c r="AL4" s="205"/>
      <c r="AM4" s="205"/>
      <c r="AN4" s="205"/>
      <c r="AO4" s="206"/>
    </row>
    <row r="5" spans="1:41" ht="19.5" customHeight="1">
      <c r="A5" s="199" t="s">
        <v>39</v>
      </c>
      <c r="B5" s="200"/>
      <c r="C5" s="207" t="s">
        <v>40</v>
      </c>
      <c r="D5" s="192" t="s">
        <v>58</v>
      </c>
      <c r="E5" s="194"/>
      <c r="F5" s="196" t="s">
        <v>29</v>
      </c>
      <c r="G5" s="189" t="s">
        <v>79</v>
      </c>
      <c r="H5" s="190"/>
      <c r="I5" s="191"/>
      <c r="J5" s="189" t="s">
        <v>80</v>
      </c>
      <c r="K5" s="190"/>
      <c r="L5" s="191"/>
      <c r="M5" s="189" t="s">
        <v>81</v>
      </c>
      <c r="N5" s="190"/>
      <c r="O5" s="191"/>
      <c r="P5" s="198" t="s">
        <v>29</v>
      </c>
      <c r="Q5" s="189" t="s">
        <v>79</v>
      </c>
      <c r="R5" s="190"/>
      <c r="S5" s="191"/>
      <c r="T5" s="189" t="s">
        <v>80</v>
      </c>
      <c r="U5" s="190"/>
      <c r="V5" s="191"/>
      <c r="W5" s="189" t="s">
        <v>81</v>
      </c>
      <c r="X5" s="190"/>
      <c r="Y5" s="191"/>
      <c r="Z5" s="196" t="s">
        <v>29</v>
      </c>
      <c r="AA5" s="189" t="s">
        <v>79</v>
      </c>
      <c r="AB5" s="190"/>
      <c r="AC5" s="191"/>
      <c r="AD5" s="189" t="s">
        <v>80</v>
      </c>
      <c r="AE5" s="190"/>
      <c r="AF5" s="191"/>
      <c r="AG5" s="189" t="s">
        <v>81</v>
      </c>
      <c r="AH5" s="190"/>
      <c r="AI5" s="191"/>
      <c r="AJ5" s="189" t="s">
        <v>82</v>
      </c>
      <c r="AK5" s="190"/>
      <c r="AL5" s="191"/>
      <c r="AM5" s="189" t="s">
        <v>64</v>
      </c>
      <c r="AN5" s="190"/>
      <c r="AO5" s="191"/>
    </row>
    <row r="6" spans="1:41" ht="29.25" customHeight="1">
      <c r="A6" s="72" t="s">
        <v>49</v>
      </c>
      <c r="B6" s="72" t="s">
        <v>50</v>
      </c>
      <c r="C6" s="176"/>
      <c r="D6" s="176"/>
      <c r="E6" s="195"/>
      <c r="F6" s="197"/>
      <c r="G6" s="42" t="s">
        <v>44</v>
      </c>
      <c r="H6" s="73" t="s">
        <v>54</v>
      </c>
      <c r="I6" s="73" t="s">
        <v>55</v>
      </c>
      <c r="J6" s="42" t="s">
        <v>44</v>
      </c>
      <c r="K6" s="73" t="s">
        <v>54</v>
      </c>
      <c r="L6" s="73" t="s">
        <v>55</v>
      </c>
      <c r="M6" s="42" t="s">
        <v>44</v>
      </c>
      <c r="N6" s="73" t="s">
        <v>54</v>
      </c>
      <c r="O6" s="44" t="s">
        <v>55</v>
      </c>
      <c r="P6" s="197"/>
      <c r="Q6" s="75" t="s">
        <v>44</v>
      </c>
      <c r="R6" s="20" t="s">
        <v>54</v>
      </c>
      <c r="S6" s="20" t="s">
        <v>55</v>
      </c>
      <c r="T6" s="75" t="s">
        <v>44</v>
      </c>
      <c r="U6" s="20" t="s">
        <v>54</v>
      </c>
      <c r="V6" s="19" t="s">
        <v>55</v>
      </c>
      <c r="W6" s="15" t="s">
        <v>44</v>
      </c>
      <c r="X6" s="75" t="s">
        <v>54</v>
      </c>
      <c r="Y6" s="20" t="s">
        <v>55</v>
      </c>
      <c r="Z6" s="197"/>
      <c r="AA6" s="42" t="s">
        <v>44</v>
      </c>
      <c r="AB6" s="72" t="s">
        <v>54</v>
      </c>
      <c r="AC6" s="72" t="s">
        <v>55</v>
      </c>
      <c r="AD6" s="42" t="s">
        <v>44</v>
      </c>
      <c r="AE6" s="72" t="s">
        <v>54</v>
      </c>
      <c r="AF6" s="72" t="s">
        <v>55</v>
      </c>
      <c r="AG6" s="42" t="s">
        <v>44</v>
      </c>
      <c r="AH6" s="73" t="s">
        <v>54</v>
      </c>
      <c r="AI6" s="73" t="s">
        <v>55</v>
      </c>
      <c r="AJ6" s="42" t="s">
        <v>44</v>
      </c>
      <c r="AK6" s="73" t="s">
        <v>54</v>
      </c>
      <c r="AL6" s="73" t="s">
        <v>55</v>
      </c>
      <c r="AM6" s="42" t="s">
        <v>44</v>
      </c>
      <c r="AN6" s="73" t="s">
        <v>54</v>
      </c>
      <c r="AO6" s="73" t="s">
        <v>55</v>
      </c>
    </row>
    <row r="7" spans="1:41" ht="19.5" customHeight="1">
      <c r="A7" s="124"/>
      <c r="B7" s="124"/>
      <c r="C7" s="21" t="s">
        <v>83</v>
      </c>
      <c r="D7" s="21" t="s">
        <v>29</v>
      </c>
      <c r="E7" s="58">
        <f>SUM(F7,P7,Z7)</f>
        <v>650.4300000000001</v>
      </c>
      <c r="F7" s="58">
        <f>SUM(G7,J7,M7)</f>
        <v>560.4300000000001</v>
      </c>
      <c r="G7" s="58">
        <f>SUM(H7:I7)</f>
        <v>560.4300000000001</v>
      </c>
      <c r="H7" s="58">
        <f aca="true" t="shared" si="0" ref="H7:AC7">SUM(H9:H25)</f>
        <v>461.41</v>
      </c>
      <c r="I7" s="58">
        <f t="shared" si="0"/>
        <v>99.02000000000001</v>
      </c>
      <c r="J7" s="58">
        <f t="shared" si="0"/>
        <v>0</v>
      </c>
      <c r="K7" s="58">
        <f t="shared" si="0"/>
        <v>0</v>
      </c>
      <c r="L7" s="58">
        <f t="shared" si="0"/>
        <v>0</v>
      </c>
      <c r="M7" s="58">
        <f t="shared" si="0"/>
        <v>0</v>
      </c>
      <c r="N7" s="58">
        <f t="shared" si="0"/>
        <v>0</v>
      </c>
      <c r="O7" s="58">
        <f t="shared" si="0"/>
        <v>0</v>
      </c>
      <c r="P7" s="58">
        <f t="shared" si="0"/>
        <v>0</v>
      </c>
      <c r="Q7" s="58">
        <f t="shared" si="0"/>
        <v>0</v>
      </c>
      <c r="R7" s="58">
        <f t="shared" si="0"/>
        <v>0</v>
      </c>
      <c r="S7" s="58">
        <f t="shared" si="0"/>
        <v>0</v>
      </c>
      <c r="T7" s="58">
        <f t="shared" si="0"/>
        <v>0</v>
      </c>
      <c r="U7" s="58">
        <f t="shared" si="0"/>
        <v>0</v>
      </c>
      <c r="V7" s="58">
        <f t="shared" si="0"/>
        <v>0</v>
      </c>
      <c r="W7" s="58">
        <f t="shared" si="0"/>
        <v>0</v>
      </c>
      <c r="X7" s="58">
        <f t="shared" si="0"/>
        <v>0</v>
      </c>
      <c r="Y7" s="58">
        <f t="shared" si="0"/>
        <v>0</v>
      </c>
      <c r="Z7" s="58">
        <f t="shared" si="0"/>
        <v>90</v>
      </c>
      <c r="AA7" s="58">
        <f t="shared" si="0"/>
        <v>90</v>
      </c>
      <c r="AB7" s="58">
        <f t="shared" si="0"/>
        <v>0</v>
      </c>
      <c r="AC7" s="58">
        <f t="shared" si="0"/>
        <v>90</v>
      </c>
      <c r="AD7" s="58">
        <f>SUM(AE7:AF7)</f>
        <v>0</v>
      </c>
      <c r="AE7" s="58">
        <v>0</v>
      </c>
      <c r="AF7" s="22">
        <v>0</v>
      </c>
      <c r="AG7" s="58">
        <f>SUM(AH7:AI7)</f>
        <v>0</v>
      </c>
      <c r="AH7" s="58">
        <v>0</v>
      </c>
      <c r="AI7" s="22">
        <v>0</v>
      </c>
      <c r="AJ7" s="58">
        <f>SUM(AK7:AL7)</f>
        <v>0</v>
      </c>
      <c r="AK7" s="58">
        <v>0</v>
      </c>
      <c r="AL7" s="22">
        <v>0</v>
      </c>
      <c r="AM7" s="58">
        <f>SUM(AN7:AO7)</f>
        <v>0</v>
      </c>
      <c r="AN7" s="58">
        <v>0</v>
      </c>
      <c r="AO7" s="22">
        <v>0</v>
      </c>
    </row>
    <row r="8" spans="1:41" ht="19.5" customHeight="1">
      <c r="A8" s="124"/>
      <c r="B8" s="124"/>
      <c r="C8" s="21"/>
      <c r="D8" s="21" t="s">
        <v>276</v>
      </c>
      <c r="E8" s="58">
        <f aca="true" t="shared" si="1" ref="E8:E25">SUM(F8,P8,Z8)</f>
        <v>0</v>
      </c>
      <c r="F8" s="58">
        <f aca="true" t="shared" si="2" ref="F8:F25">SUM(G8,J8,M8)</f>
        <v>0</v>
      </c>
      <c r="G8" s="58">
        <f aca="true" t="shared" si="3" ref="G8:G25">SUM(H8:I8)</f>
        <v>0</v>
      </c>
      <c r="H8" s="58"/>
      <c r="I8" s="58"/>
      <c r="J8" s="58"/>
      <c r="K8" s="58"/>
      <c r="L8" s="58"/>
      <c r="M8" s="58"/>
      <c r="N8" s="58"/>
      <c r="O8" s="58"/>
      <c r="P8" s="23"/>
      <c r="Q8" s="58"/>
      <c r="R8" s="58"/>
      <c r="S8" s="58"/>
      <c r="T8" s="58"/>
      <c r="U8" s="58"/>
      <c r="V8" s="58"/>
      <c r="W8" s="58"/>
      <c r="X8" s="58"/>
      <c r="Y8" s="58"/>
      <c r="Z8" s="23"/>
      <c r="AA8" s="58"/>
      <c r="AB8" s="58"/>
      <c r="AC8" s="58"/>
      <c r="AD8" s="58"/>
      <c r="AE8" s="58"/>
      <c r="AF8" s="22"/>
      <c r="AG8" s="58"/>
      <c r="AH8" s="58"/>
      <c r="AI8" s="22"/>
      <c r="AJ8" s="58"/>
      <c r="AK8" s="58"/>
      <c r="AL8" s="22"/>
      <c r="AM8" s="58"/>
      <c r="AN8" s="58"/>
      <c r="AO8" s="22"/>
    </row>
    <row r="9" spans="1:41" ht="19.5" customHeight="1">
      <c r="A9" s="141" t="s">
        <v>273</v>
      </c>
      <c r="B9" s="141" t="s">
        <v>274</v>
      </c>
      <c r="C9" s="141" t="s">
        <v>275</v>
      </c>
      <c r="D9" s="142" t="s">
        <v>277</v>
      </c>
      <c r="E9" s="58">
        <f t="shared" si="1"/>
        <v>98.99</v>
      </c>
      <c r="F9" s="58">
        <f t="shared" si="2"/>
        <v>98.99</v>
      </c>
      <c r="G9" s="58">
        <f t="shared" si="3"/>
        <v>98.99</v>
      </c>
      <c r="H9" s="126">
        <v>98.99</v>
      </c>
      <c r="I9" s="131"/>
      <c r="J9" s="58"/>
      <c r="K9" s="58"/>
      <c r="L9" s="22"/>
      <c r="M9" s="58"/>
      <c r="N9" s="58"/>
      <c r="O9" s="22"/>
      <c r="P9" s="23"/>
      <c r="Q9" s="58"/>
      <c r="R9" s="58"/>
      <c r="S9" s="22"/>
      <c r="T9" s="58"/>
      <c r="U9" s="58"/>
      <c r="V9" s="58"/>
      <c r="W9" s="58"/>
      <c r="X9" s="58"/>
      <c r="Y9" s="22"/>
      <c r="Z9" s="23"/>
      <c r="AA9" s="58"/>
      <c r="AB9" s="58"/>
      <c r="AC9" s="22"/>
      <c r="AD9" s="58"/>
      <c r="AE9" s="58"/>
      <c r="AF9" s="22"/>
      <c r="AG9" s="58"/>
      <c r="AH9" s="58"/>
      <c r="AI9" s="22"/>
      <c r="AJ9" s="58"/>
      <c r="AK9" s="58"/>
      <c r="AL9" s="22"/>
      <c r="AM9" s="58"/>
      <c r="AN9" s="58">
        <v>0</v>
      </c>
      <c r="AO9" s="22">
        <v>0</v>
      </c>
    </row>
    <row r="10" spans="1:41" ht="19.5" customHeight="1">
      <c r="A10" s="141" t="s">
        <v>273</v>
      </c>
      <c r="B10" s="141" t="s">
        <v>281</v>
      </c>
      <c r="C10" s="141" t="s">
        <v>280</v>
      </c>
      <c r="D10" s="142" t="s">
        <v>279</v>
      </c>
      <c r="E10" s="58">
        <f t="shared" si="1"/>
        <v>28.34</v>
      </c>
      <c r="F10" s="58">
        <f t="shared" si="2"/>
        <v>28.34</v>
      </c>
      <c r="G10" s="58">
        <f t="shared" si="3"/>
        <v>28.34</v>
      </c>
      <c r="H10" s="126">
        <v>28.34</v>
      </c>
      <c r="I10" s="131"/>
      <c r="J10" s="58"/>
      <c r="K10" s="58"/>
      <c r="L10" s="22"/>
      <c r="M10" s="58"/>
      <c r="N10" s="58"/>
      <c r="O10" s="22"/>
      <c r="P10" s="23"/>
      <c r="Q10" s="58"/>
      <c r="R10" s="58"/>
      <c r="S10" s="22"/>
      <c r="T10" s="58"/>
      <c r="U10" s="58"/>
      <c r="V10" s="58"/>
      <c r="W10" s="58"/>
      <c r="X10" s="58"/>
      <c r="Y10" s="22"/>
      <c r="Z10" s="23"/>
      <c r="AA10" s="58"/>
      <c r="AB10" s="58"/>
      <c r="AC10" s="22"/>
      <c r="AD10" s="58"/>
      <c r="AE10" s="58"/>
      <c r="AF10" s="22"/>
      <c r="AG10" s="58"/>
      <c r="AH10" s="58"/>
      <c r="AI10" s="22"/>
      <c r="AJ10" s="58"/>
      <c r="AK10" s="58"/>
      <c r="AL10" s="22"/>
      <c r="AM10" s="58"/>
      <c r="AN10" s="58"/>
      <c r="AO10" s="22"/>
    </row>
    <row r="11" spans="1:41" ht="19.5" customHeight="1">
      <c r="A11" s="143" t="s">
        <v>278</v>
      </c>
      <c r="B11" s="143" t="s">
        <v>282</v>
      </c>
      <c r="C11" s="141" t="s">
        <v>275</v>
      </c>
      <c r="D11" s="142" t="s">
        <v>283</v>
      </c>
      <c r="E11" s="58">
        <f t="shared" si="1"/>
        <v>12</v>
      </c>
      <c r="F11" s="58">
        <f t="shared" si="2"/>
        <v>12</v>
      </c>
      <c r="G11" s="58">
        <f t="shared" si="3"/>
        <v>12</v>
      </c>
      <c r="H11" s="126">
        <v>12</v>
      </c>
      <c r="I11" s="131"/>
      <c r="J11" s="58"/>
      <c r="K11" s="58"/>
      <c r="L11" s="22"/>
      <c r="M11" s="58"/>
      <c r="N11" s="58"/>
      <c r="O11" s="22"/>
      <c r="P11" s="23"/>
      <c r="Q11" s="58"/>
      <c r="R11" s="58"/>
      <c r="S11" s="22"/>
      <c r="T11" s="58"/>
      <c r="U11" s="58"/>
      <c r="V11" s="58"/>
      <c r="W11" s="58"/>
      <c r="X11" s="58"/>
      <c r="Y11" s="22"/>
      <c r="Z11" s="23"/>
      <c r="AA11" s="58"/>
      <c r="AB11" s="58"/>
      <c r="AC11" s="22"/>
      <c r="AD11" s="58"/>
      <c r="AE11" s="58"/>
      <c r="AF11" s="22"/>
      <c r="AG11" s="58"/>
      <c r="AH11" s="58"/>
      <c r="AI11" s="22"/>
      <c r="AJ11" s="58"/>
      <c r="AK11" s="58"/>
      <c r="AL11" s="22"/>
      <c r="AM11" s="58"/>
      <c r="AN11" s="58">
        <v>0</v>
      </c>
      <c r="AO11" s="22">
        <v>0</v>
      </c>
    </row>
    <row r="12" spans="1:41" ht="19.5" customHeight="1">
      <c r="A12" s="124" t="s">
        <v>284</v>
      </c>
      <c r="B12" s="124" t="s">
        <v>285</v>
      </c>
      <c r="C12" s="141" t="s">
        <v>275</v>
      </c>
      <c r="D12" s="144" t="s">
        <v>286</v>
      </c>
      <c r="E12" s="58">
        <f t="shared" si="1"/>
        <v>2</v>
      </c>
      <c r="F12" s="58">
        <f t="shared" si="2"/>
        <v>2</v>
      </c>
      <c r="G12" s="58">
        <f t="shared" si="3"/>
        <v>2</v>
      </c>
      <c r="H12" s="126">
        <v>2</v>
      </c>
      <c r="I12" s="131"/>
      <c r="J12" s="58"/>
      <c r="K12" s="58"/>
      <c r="L12" s="22"/>
      <c r="M12" s="58"/>
      <c r="N12" s="58"/>
      <c r="O12" s="22"/>
      <c r="P12" s="23"/>
      <c r="Q12" s="58"/>
      <c r="R12" s="58"/>
      <c r="S12" s="22"/>
      <c r="T12" s="58"/>
      <c r="U12" s="58"/>
      <c r="V12" s="58"/>
      <c r="W12" s="58"/>
      <c r="X12" s="58"/>
      <c r="Y12" s="22"/>
      <c r="Z12" s="23"/>
      <c r="AA12" s="58"/>
      <c r="AB12" s="58"/>
      <c r="AC12" s="22"/>
      <c r="AD12" s="58"/>
      <c r="AE12" s="58"/>
      <c r="AF12" s="22"/>
      <c r="AG12" s="58"/>
      <c r="AH12" s="58"/>
      <c r="AI12" s="22"/>
      <c r="AJ12" s="58"/>
      <c r="AK12" s="58"/>
      <c r="AL12" s="22"/>
      <c r="AM12" s="58"/>
      <c r="AN12" s="58">
        <v>0</v>
      </c>
      <c r="AO12" s="22">
        <v>0</v>
      </c>
    </row>
    <row r="13" spans="1:41" ht="19.5" customHeight="1">
      <c r="A13" s="124"/>
      <c r="B13" s="124"/>
      <c r="C13" s="141"/>
      <c r="D13" s="144" t="s">
        <v>287</v>
      </c>
      <c r="E13" s="58">
        <f t="shared" si="1"/>
        <v>0</v>
      </c>
      <c r="F13" s="58">
        <f t="shared" si="2"/>
        <v>0</v>
      </c>
      <c r="G13" s="58">
        <f t="shared" si="3"/>
        <v>0</v>
      </c>
      <c r="H13" s="126"/>
      <c r="I13" s="145"/>
      <c r="J13" s="58"/>
      <c r="K13" s="58"/>
      <c r="L13" s="22"/>
      <c r="M13" s="58"/>
      <c r="N13" s="58"/>
      <c r="O13" s="22"/>
      <c r="P13" s="23"/>
      <c r="Q13" s="58"/>
      <c r="R13" s="58"/>
      <c r="S13" s="22"/>
      <c r="T13" s="58"/>
      <c r="U13" s="58"/>
      <c r="V13" s="58"/>
      <c r="W13" s="58"/>
      <c r="X13" s="58"/>
      <c r="Y13" s="22"/>
      <c r="Z13" s="23"/>
      <c r="AA13" s="58"/>
      <c r="AB13" s="58"/>
      <c r="AC13" s="22"/>
      <c r="AD13" s="58"/>
      <c r="AE13" s="58"/>
      <c r="AF13" s="22"/>
      <c r="AG13" s="58"/>
      <c r="AH13" s="58"/>
      <c r="AI13" s="22"/>
      <c r="AJ13" s="58"/>
      <c r="AK13" s="58"/>
      <c r="AL13" s="22"/>
      <c r="AM13" s="58"/>
      <c r="AN13" s="58"/>
      <c r="AO13" s="22"/>
    </row>
    <row r="14" spans="1:41" ht="19.5" customHeight="1">
      <c r="A14" s="124" t="s">
        <v>288</v>
      </c>
      <c r="B14" s="124" t="s">
        <v>289</v>
      </c>
      <c r="C14" s="141" t="s">
        <v>275</v>
      </c>
      <c r="D14" s="144" t="s">
        <v>290</v>
      </c>
      <c r="E14" s="58">
        <f t="shared" si="1"/>
        <v>47.4</v>
      </c>
      <c r="F14" s="58">
        <f t="shared" si="2"/>
        <v>47.4</v>
      </c>
      <c r="G14" s="58">
        <f t="shared" si="3"/>
        <v>47.4</v>
      </c>
      <c r="H14" s="126">
        <v>47.4</v>
      </c>
      <c r="I14" s="126"/>
      <c r="J14" s="58"/>
      <c r="K14" s="58"/>
      <c r="L14" s="22"/>
      <c r="M14" s="58"/>
      <c r="N14" s="58"/>
      <c r="O14" s="22"/>
      <c r="P14" s="23"/>
      <c r="Q14" s="58"/>
      <c r="R14" s="58"/>
      <c r="S14" s="22"/>
      <c r="T14" s="58"/>
      <c r="U14" s="58"/>
      <c r="V14" s="58"/>
      <c r="W14" s="58"/>
      <c r="X14" s="58"/>
      <c r="Y14" s="22"/>
      <c r="Z14" s="23"/>
      <c r="AA14" s="58"/>
      <c r="AB14" s="58"/>
      <c r="AC14" s="22"/>
      <c r="AD14" s="58"/>
      <c r="AE14" s="58"/>
      <c r="AF14" s="22"/>
      <c r="AG14" s="58"/>
      <c r="AH14" s="58"/>
      <c r="AI14" s="22"/>
      <c r="AJ14" s="58"/>
      <c r="AK14" s="58"/>
      <c r="AL14" s="22"/>
      <c r="AM14" s="58"/>
      <c r="AN14" s="58">
        <v>0</v>
      </c>
      <c r="AO14" s="22">
        <v>0</v>
      </c>
    </row>
    <row r="15" spans="1:41" ht="19.5" customHeight="1">
      <c r="A15" s="124" t="s">
        <v>288</v>
      </c>
      <c r="B15" s="124" t="s">
        <v>291</v>
      </c>
      <c r="C15" s="141" t="s">
        <v>275</v>
      </c>
      <c r="D15" s="146" t="s">
        <v>292</v>
      </c>
      <c r="E15" s="58">
        <f t="shared" si="1"/>
        <v>0.96</v>
      </c>
      <c r="F15" s="58">
        <f t="shared" si="2"/>
        <v>0.96</v>
      </c>
      <c r="G15" s="58">
        <f t="shared" si="3"/>
        <v>0.96</v>
      </c>
      <c r="H15" s="126">
        <v>0.96</v>
      </c>
      <c r="I15" s="126"/>
      <c r="J15" s="58"/>
      <c r="K15" s="58"/>
      <c r="L15" s="22"/>
      <c r="M15" s="58"/>
      <c r="N15" s="58"/>
      <c r="O15" s="22"/>
      <c r="P15" s="23"/>
      <c r="Q15" s="58"/>
      <c r="R15" s="58"/>
      <c r="S15" s="22"/>
      <c r="T15" s="58"/>
      <c r="U15" s="58"/>
      <c r="V15" s="58"/>
      <c r="W15" s="58"/>
      <c r="X15" s="58"/>
      <c r="Y15" s="22"/>
      <c r="Z15" s="23"/>
      <c r="AA15" s="58"/>
      <c r="AB15" s="58"/>
      <c r="AC15" s="22"/>
      <c r="AD15" s="58"/>
      <c r="AE15" s="58"/>
      <c r="AF15" s="22"/>
      <c r="AG15" s="58"/>
      <c r="AH15" s="58"/>
      <c r="AI15" s="22"/>
      <c r="AJ15" s="58"/>
      <c r="AK15" s="58"/>
      <c r="AL15" s="22"/>
      <c r="AM15" s="58"/>
      <c r="AN15" s="58">
        <v>0</v>
      </c>
      <c r="AO15" s="22">
        <v>0</v>
      </c>
    </row>
    <row r="16" spans="1:41" ht="19.5" customHeight="1">
      <c r="A16" s="124" t="s">
        <v>288</v>
      </c>
      <c r="B16" s="124" t="s">
        <v>282</v>
      </c>
      <c r="C16" s="141" t="s">
        <v>275</v>
      </c>
      <c r="D16" s="144" t="s">
        <v>293</v>
      </c>
      <c r="E16" s="58">
        <f t="shared" si="1"/>
        <v>1.5</v>
      </c>
      <c r="F16" s="58">
        <f t="shared" si="2"/>
        <v>1.5</v>
      </c>
      <c r="G16" s="58">
        <f t="shared" si="3"/>
        <v>1.5</v>
      </c>
      <c r="H16" s="126">
        <v>1.5</v>
      </c>
      <c r="I16" s="126"/>
      <c r="J16" s="58"/>
      <c r="K16" s="58"/>
      <c r="L16" s="22"/>
      <c r="M16" s="58"/>
      <c r="N16" s="58"/>
      <c r="O16" s="22"/>
      <c r="P16" s="23"/>
      <c r="Q16" s="58"/>
      <c r="R16" s="58"/>
      <c r="S16" s="22"/>
      <c r="T16" s="58"/>
      <c r="U16" s="58"/>
      <c r="V16" s="58"/>
      <c r="W16" s="58"/>
      <c r="X16" s="58"/>
      <c r="Y16" s="22"/>
      <c r="Z16" s="23"/>
      <c r="AA16" s="58"/>
      <c r="AB16" s="58"/>
      <c r="AC16" s="22"/>
      <c r="AD16" s="58"/>
      <c r="AE16" s="58"/>
      <c r="AF16" s="22"/>
      <c r="AG16" s="58"/>
      <c r="AH16" s="58"/>
      <c r="AI16" s="22"/>
      <c r="AJ16" s="58"/>
      <c r="AK16" s="58"/>
      <c r="AL16" s="22"/>
      <c r="AM16" s="58"/>
      <c r="AN16" s="58">
        <v>0</v>
      </c>
      <c r="AO16" s="22">
        <v>0</v>
      </c>
    </row>
    <row r="17" spans="1:41" ht="19.5" customHeight="1">
      <c r="A17" s="124" t="s">
        <v>288</v>
      </c>
      <c r="B17" s="124" t="s">
        <v>294</v>
      </c>
      <c r="C17" s="141" t="s">
        <v>275</v>
      </c>
      <c r="D17" s="144" t="s">
        <v>295</v>
      </c>
      <c r="E17" s="58">
        <f t="shared" si="1"/>
        <v>1.28</v>
      </c>
      <c r="F17" s="58">
        <f t="shared" si="2"/>
        <v>1.28</v>
      </c>
      <c r="G17" s="58">
        <f t="shared" si="3"/>
        <v>1.28</v>
      </c>
      <c r="H17" s="126">
        <v>1.28</v>
      </c>
      <c r="I17" s="131"/>
      <c r="J17" s="58"/>
      <c r="K17" s="58"/>
      <c r="L17" s="22"/>
      <c r="M17" s="58"/>
      <c r="N17" s="58"/>
      <c r="O17" s="22"/>
      <c r="P17" s="23"/>
      <c r="Q17" s="58"/>
      <c r="R17" s="58"/>
      <c r="S17" s="22"/>
      <c r="T17" s="58"/>
      <c r="U17" s="58"/>
      <c r="V17" s="58"/>
      <c r="W17" s="58"/>
      <c r="X17" s="58"/>
      <c r="Y17" s="22"/>
      <c r="Z17" s="23"/>
      <c r="AA17" s="58"/>
      <c r="AB17" s="58"/>
      <c r="AC17" s="22"/>
      <c r="AD17" s="58"/>
      <c r="AE17" s="58"/>
      <c r="AF17" s="22"/>
      <c r="AG17" s="58"/>
      <c r="AH17" s="58"/>
      <c r="AI17" s="22"/>
      <c r="AJ17" s="58"/>
      <c r="AK17" s="58"/>
      <c r="AL17" s="22"/>
      <c r="AM17" s="58"/>
      <c r="AN17" s="58">
        <v>0</v>
      </c>
      <c r="AO17" s="22">
        <v>0</v>
      </c>
    </row>
    <row r="18" spans="1:41" ht="19.5" customHeight="1">
      <c r="A18" s="124" t="s">
        <v>296</v>
      </c>
      <c r="B18" s="124" t="s">
        <v>297</v>
      </c>
      <c r="C18" s="141" t="s">
        <v>275</v>
      </c>
      <c r="D18" s="122" t="s">
        <v>298</v>
      </c>
      <c r="E18" s="58">
        <f t="shared" si="1"/>
        <v>3</v>
      </c>
      <c r="F18" s="58">
        <f t="shared" si="2"/>
        <v>3</v>
      </c>
      <c r="G18" s="58">
        <f t="shared" si="3"/>
        <v>3</v>
      </c>
      <c r="H18" s="126">
        <v>3</v>
      </c>
      <c r="I18" s="131"/>
      <c r="J18" s="58"/>
      <c r="K18" s="58"/>
      <c r="L18" s="22"/>
      <c r="M18" s="58"/>
      <c r="N18" s="58"/>
      <c r="O18" s="22"/>
      <c r="P18" s="23"/>
      <c r="Q18" s="58"/>
      <c r="R18" s="58"/>
      <c r="S18" s="22"/>
      <c r="T18" s="58"/>
      <c r="U18" s="58"/>
      <c r="V18" s="58"/>
      <c r="W18" s="58"/>
      <c r="X18" s="58"/>
      <c r="Y18" s="22"/>
      <c r="Z18" s="23"/>
      <c r="AA18" s="58"/>
      <c r="AB18" s="58"/>
      <c r="AC18" s="22"/>
      <c r="AD18" s="58"/>
      <c r="AE18" s="58"/>
      <c r="AF18" s="22"/>
      <c r="AG18" s="58"/>
      <c r="AH18" s="58"/>
      <c r="AI18" s="22"/>
      <c r="AJ18" s="58"/>
      <c r="AK18" s="58"/>
      <c r="AL18" s="22"/>
      <c r="AM18" s="58"/>
      <c r="AN18" s="58">
        <v>0</v>
      </c>
      <c r="AO18" s="22">
        <v>0</v>
      </c>
    </row>
    <row r="19" spans="1:41" ht="19.5" customHeight="1">
      <c r="A19" s="124" t="s">
        <v>288</v>
      </c>
      <c r="B19" s="124" t="s">
        <v>285</v>
      </c>
      <c r="C19" s="141" t="s">
        <v>275</v>
      </c>
      <c r="D19" s="144" t="s">
        <v>299</v>
      </c>
      <c r="E19" s="58">
        <f t="shared" si="1"/>
        <v>129.32</v>
      </c>
      <c r="F19" s="58">
        <f t="shared" si="2"/>
        <v>39.32</v>
      </c>
      <c r="G19" s="58">
        <f t="shared" si="3"/>
        <v>39.32</v>
      </c>
      <c r="H19" s="126">
        <v>0.32</v>
      </c>
      <c r="I19" s="131">
        <v>39</v>
      </c>
      <c r="J19" s="58"/>
      <c r="K19" s="58"/>
      <c r="L19" s="22"/>
      <c r="M19" s="58"/>
      <c r="N19" s="58"/>
      <c r="O19" s="22"/>
      <c r="P19" s="23"/>
      <c r="Q19" s="58"/>
      <c r="R19" s="58"/>
      <c r="S19" s="22"/>
      <c r="T19" s="58"/>
      <c r="U19" s="58"/>
      <c r="V19" s="58"/>
      <c r="W19" s="58"/>
      <c r="X19" s="58"/>
      <c r="Y19" s="22"/>
      <c r="Z19" s="23">
        <v>90</v>
      </c>
      <c r="AA19" s="58">
        <v>90</v>
      </c>
      <c r="AB19" s="58"/>
      <c r="AC19" s="22">
        <v>90</v>
      </c>
      <c r="AD19" s="58"/>
      <c r="AE19" s="58"/>
      <c r="AF19" s="22"/>
      <c r="AG19" s="58"/>
      <c r="AH19" s="58"/>
      <c r="AI19" s="22"/>
      <c r="AJ19" s="58"/>
      <c r="AK19" s="58"/>
      <c r="AL19" s="22"/>
      <c r="AM19" s="58"/>
      <c r="AN19" s="58">
        <v>0</v>
      </c>
      <c r="AO19" s="22">
        <v>0</v>
      </c>
    </row>
    <row r="20" spans="1:41" ht="19.5" customHeight="1">
      <c r="A20" s="124"/>
      <c r="B20" s="124"/>
      <c r="C20" s="141" t="s">
        <v>275</v>
      </c>
      <c r="D20" s="144" t="s">
        <v>300</v>
      </c>
      <c r="E20" s="58">
        <f t="shared" si="1"/>
        <v>0</v>
      </c>
      <c r="F20" s="58">
        <f t="shared" si="2"/>
        <v>0</v>
      </c>
      <c r="G20" s="58">
        <f t="shared" si="3"/>
        <v>0</v>
      </c>
      <c r="H20" s="126"/>
      <c r="I20" s="131"/>
      <c r="J20" s="58"/>
      <c r="K20" s="58"/>
      <c r="L20" s="22"/>
      <c r="M20" s="58"/>
      <c r="N20" s="58"/>
      <c r="O20" s="22"/>
      <c r="P20" s="23"/>
      <c r="Q20" s="58"/>
      <c r="R20" s="58"/>
      <c r="S20" s="22"/>
      <c r="T20" s="58"/>
      <c r="U20" s="58"/>
      <c r="V20" s="58"/>
      <c r="W20" s="58"/>
      <c r="X20" s="58"/>
      <c r="Y20" s="22"/>
      <c r="Z20" s="23"/>
      <c r="AA20" s="58"/>
      <c r="AB20" s="58"/>
      <c r="AC20" s="22"/>
      <c r="AD20" s="58"/>
      <c r="AE20" s="58"/>
      <c r="AF20" s="22"/>
      <c r="AG20" s="58"/>
      <c r="AH20" s="58"/>
      <c r="AI20" s="22"/>
      <c r="AJ20" s="58"/>
      <c r="AK20" s="58"/>
      <c r="AL20" s="22"/>
      <c r="AM20" s="58"/>
      <c r="AN20" s="58">
        <v>0</v>
      </c>
      <c r="AO20" s="22">
        <v>0</v>
      </c>
    </row>
    <row r="21" spans="1:41" ht="19.5" customHeight="1">
      <c r="A21" s="124" t="s">
        <v>301</v>
      </c>
      <c r="B21" s="124" t="s">
        <v>289</v>
      </c>
      <c r="C21" s="141" t="s">
        <v>275</v>
      </c>
      <c r="D21" s="144" t="s">
        <v>302</v>
      </c>
      <c r="E21" s="58">
        <f t="shared" si="1"/>
        <v>59.91</v>
      </c>
      <c r="F21" s="58">
        <f t="shared" si="2"/>
        <v>59.91</v>
      </c>
      <c r="G21" s="58">
        <f t="shared" si="3"/>
        <v>59.91</v>
      </c>
      <c r="H21" s="126">
        <v>59.91</v>
      </c>
      <c r="I21" s="131"/>
      <c r="J21" s="58"/>
      <c r="K21" s="58"/>
      <c r="L21" s="22"/>
      <c r="M21" s="58"/>
      <c r="N21" s="58"/>
      <c r="O21" s="22"/>
      <c r="P21" s="23"/>
      <c r="Q21" s="58"/>
      <c r="R21" s="58"/>
      <c r="S21" s="22"/>
      <c r="T21" s="58"/>
      <c r="U21" s="58"/>
      <c r="V21" s="58"/>
      <c r="W21" s="58"/>
      <c r="X21" s="58"/>
      <c r="Y21" s="22"/>
      <c r="Z21" s="23"/>
      <c r="AA21" s="58"/>
      <c r="AB21" s="58"/>
      <c r="AC21" s="22"/>
      <c r="AD21" s="58"/>
      <c r="AE21" s="58"/>
      <c r="AF21" s="22"/>
      <c r="AG21" s="58"/>
      <c r="AH21" s="58"/>
      <c r="AI21" s="22"/>
      <c r="AJ21" s="58"/>
      <c r="AK21" s="58"/>
      <c r="AL21" s="22"/>
      <c r="AM21" s="58"/>
      <c r="AN21" s="58">
        <v>0</v>
      </c>
      <c r="AO21" s="22">
        <v>0</v>
      </c>
    </row>
    <row r="22" spans="1:41" ht="19.5" customHeight="1">
      <c r="A22" s="124" t="s">
        <v>303</v>
      </c>
      <c r="B22" s="124" t="s">
        <v>291</v>
      </c>
      <c r="C22" s="141" t="s">
        <v>275</v>
      </c>
      <c r="D22" s="144" t="s">
        <v>304</v>
      </c>
      <c r="E22" s="58">
        <f t="shared" si="1"/>
        <v>8.95</v>
      </c>
      <c r="F22" s="58">
        <f t="shared" si="2"/>
        <v>8.95</v>
      </c>
      <c r="G22" s="58">
        <f t="shared" si="3"/>
        <v>8.95</v>
      </c>
      <c r="H22" s="126">
        <v>8.95</v>
      </c>
      <c r="I22" s="131"/>
      <c r="J22" s="58"/>
      <c r="K22" s="58"/>
      <c r="L22" s="22"/>
      <c r="M22" s="58"/>
      <c r="N22" s="58"/>
      <c r="O22" s="22"/>
      <c r="P22" s="23"/>
      <c r="Q22" s="58"/>
      <c r="R22" s="58"/>
      <c r="S22" s="22"/>
      <c r="T22" s="58"/>
      <c r="U22" s="58"/>
      <c r="V22" s="58"/>
      <c r="W22" s="58"/>
      <c r="X22" s="58"/>
      <c r="Y22" s="22"/>
      <c r="Z22" s="23"/>
      <c r="AA22" s="58"/>
      <c r="AB22" s="58"/>
      <c r="AC22" s="22"/>
      <c r="AD22" s="58"/>
      <c r="AE22" s="58"/>
      <c r="AF22" s="22"/>
      <c r="AG22" s="58"/>
      <c r="AH22" s="58"/>
      <c r="AI22" s="22"/>
      <c r="AJ22" s="58"/>
      <c r="AK22" s="58"/>
      <c r="AL22" s="22"/>
      <c r="AM22" s="58"/>
      <c r="AN22" s="58">
        <v>0</v>
      </c>
      <c r="AO22" s="22">
        <v>0</v>
      </c>
    </row>
    <row r="23" spans="1:41" ht="19.5" customHeight="1">
      <c r="A23" s="124"/>
      <c r="B23" s="124"/>
      <c r="C23" s="141" t="s">
        <v>275</v>
      </c>
      <c r="D23" s="144" t="s">
        <v>305</v>
      </c>
      <c r="E23" s="58">
        <f t="shared" si="1"/>
        <v>0</v>
      </c>
      <c r="F23" s="58">
        <f t="shared" si="2"/>
        <v>0</v>
      </c>
      <c r="G23" s="58">
        <f t="shared" si="3"/>
        <v>0</v>
      </c>
      <c r="H23" s="126"/>
      <c r="I23" s="126"/>
      <c r="J23" s="58"/>
      <c r="K23" s="58"/>
      <c r="L23" s="22"/>
      <c r="M23" s="58"/>
      <c r="N23" s="58"/>
      <c r="O23" s="22"/>
      <c r="P23" s="23"/>
      <c r="Q23" s="58"/>
      <c r="R23" s="58"/>
      <c r="S23" s="22"/>
      <c r="T23" s="58"/>
      <c r="U23" s="58"/>
      <c r="V23" s="58"/>
      <c r="W23" s="58"/>
      <c r="X23" s="58"/>
      <c r="Y23" s="22"/>
      <c r="Z23" s="23"/>
      <c r="AA23" s="58"/>
      <c r="AB23" s="58"/>
      <c r="AC23" s="22"/>
      <c r="AD23" s="58"/>
      <c r="AE23" s="58"/>
      <c r="AF23" s="22"/>
      <c r="AG23" s="58"/>
      <c r="AH23" s="58"/>
      <c r="AI23" s="22"/>
      <c r="AJ23" s="58"/>
      <c r="AK23" s="58"/>
      <c r="AL23" s="22"/>
      <c r="AM23" s="58"/>
      <c r="AN23" s="58">
        <v>0</v>
      </c>
      <c r="AO23" s="22">
        <v>0</v>
      </c>
    </row>
    <row r="24" spans="1:41" ht="19.5" customHeight="1">
      <c r="A24" s="137" t="s">
        <v>306</v>
      </c>
      <c r="B24" s="137" t="s">
        <v>289</v>
      </c>
      <c r="C24" s="141" t="s">
        <v>275</v>
      </c>
      <c r="D24" s="144" t="s">
        <v>307</v>
      </c>
      <c r="E24" s="58">
        <f t="shared" si="1"/>
        <v>251.86</v>
      </c>
      <c r="F24" s="58">
        <f t="shared" si="2"/>
        <v>251.86</v>
      </c>
      <c r="G24" s="58">
        <f t="shared" si="3"/>
        <v>251.86</v>
      </c>
      <c r="H24" s="126">
        <v>191.84</v>
      </c>
      <c r="I24" s="126">
        <v>60.02</v>
      </c>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row>
    <row r="25" spans="1:41" ht="19.5" customHeight="1">
      <c r="A25" s="137" t="s">
        <v>306</v>
      </c>
      <c r="B25" s="137" t="s">
        <v>285</v>
      </c>
      <c r="C25" s="141" t="s">
        <v>275</v>
      </c>
      <c r="D25" s="144" t="s">
        <v>308</v>
      </c>
      <c r="E25" s="58">
        <f t="shared" si="1"/>
        <v>4.92</v>
      </c>
      <c r="F25" s="58">
        <f t="shared" si="2"/>
        <v>4.92</v>
      </c>
      <c r="G25" s="58">
        <f t="shared" si="3"/>
        <v>4.92</v>
      </c>
      <c r="H25" s="126">
        <v>4.92</v>
      </c>
      <c r="I25" s="126"/>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row>
  </sheetData>
  <sheetProtection/>
  <mergeCells count="23">
    <mergeCell ref="A5:B5"/>
    <mergeCell ref="G5:I5"/>
    <mergeCell ref="A2:AO2"/>
    <mergeCell ref="A4:D4"/>
    <mergeCell ref="F4:O4"/>
    <mergeCell ref="P4:Y4"/>
    <mergeCell ref="Z4:AO4"/>
    <mergeCell ref="J5:L5"/>
    <mergeCell ref="M5:O5"/>
    <mergeCell ref="C5:C6"/>
    <mergeCell ref="D5:D6"/>
    <mergeCell ref="E4:E6"/>
    <mergeCell ref="F5:F6"/>
    <mergeCell ref="AD5:AF5"/>
    <mergeCell ref="P5:P6"/>
    <mergeCell ref="Z5:Z6"/>
    <mergeCell ref="AM5:AO5"/>
    <mergeCell ref="AG5:AI5"/>
    <mergeCell ref="AJ5:AL5"/>
    <mergeCell ref="Q5:S5"/>
    <mergeCell ref="T5:V5"/>
    <mergeCell ref="W5:Y5"/>
    <mergeCell ref="AA5:AC5"/>
  </mergeCells>
  <printOptions horizontalCentered="1"/>
  <pageMargins left="0.39" right="0.39" top="1" bottom="1" header="0.51" footer="0.51"/>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DI32"/>
  <sheetViews>
    <sheetView showZeros="0" zoomScalePageLayoutView="0" workbookViewId="0" topLeftCell="A1">
      <selection activeCell="D16" sqref="D16"/>
    </sheetView>
  </sheetViews>
  <sheetFormatPr defaultColWidth="7.00390625" defaultRowHeight="14.25"/>
  <cols>
    <col min="1" max="1" width="3.625" style="1" customWidth="1"/>
    <col min="2" max="3" width="2.75390625" style="1" customWidth="1"/>
    <col min="4" max="4" width="39.50390625" style="1" customWidth="1"/>
    <col min="5" max="5" width="11.25390625" style="1" customWidth="1"/>
    <col min="6" max="6" width="9.125" style="1" customWidth="1"/>
    <col min="7" max="15" width="8.875" style="1" customWidth="1"/>
    <col min="16" max="19" width="6.875" style="1" customWidth="1"/>
    <col min="20" max="20" width="9.125" style="1" customWidth="1"/>
    <col min="21" max="26" width="6.875" style="1" customWidth="1"/>
    <col min="27" max="27" width="8.875" style="1" customWidth="1"/>
    <col min="28" max="46" width="6.875" style="1" customWidth="1"/>
    <col min="47" max="47" width="9.375" style="1" customWidth="1"/>
    <col min="48" max="113" width="6.875" style="1" customWidth="1"/>
    <col min="114" max="16384" width="7.00390625" style="1" customWidth="1"/>
  </cols>
  <sheetData>
    <row r="1" spans="1:113" ht="19.5" customHeight="1">
      <c r="A1" s="39"/>
      <c r="B1" s="65"/>
      <c r="C1" s="65"/>
      <c r="D1" s="65"/>
      <c r="DI1" s="5" t="s">
        <v>84</v>
      </c>
    </row>
    <row r="2" spans="1:113" ht="19.5" customHeight="1">
      <c r="A2" s="172" t="s">
        <v>85</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row>
    <row r="3" spans="1:113" ht="19.5" customHeight="1">
      <c r="A3" s="134" t="s">
        <v>213</v>
      </c>
      <c r="B3" s="6"/>
      <c r="C3" s="6"/>
      <c r="D3" s="6"/>
      <c r="F3" s="67"/>
      <c r="DI3" s="71" t="s">
        <v>4</v>
      </c>
    </row>
    <row r="4" spans="1:113" ht="19.5" customHeight="1">
      <c r="A4" s="214" t="s">
        <v>28</v>
      </c>
      <c r="B4" s="215"/>
      <c r="C4" s="215"/>
      <c r="D4" s="216"/>
      <c r="E4" s="175" t="s">
        <v>29</v>
      </c>
      <c r="F4" s="204" t="s">
        <v>86</v>
      </c>
      <c r="G4" s="205"/>
      <c r="H4" s="205"/>
      <c r="I4" s="205"/>
      <c r="J4" s="205"/>
      <c r="K4" s="205"/>
      <c r="L4" s="205"/>
      <c r="M4" s="205"/>
      <c r="N4" s="205"/>
      <c r="O4" s="205"/>
      <c r="P4" s="205"/>
      <c r="Q4" s="205"/>
      <c r="R4" s="205"/>
      <c r="S4" s="206"/>
      <c r="T4" s="204" t="s">
        <v>87</v>
      </c>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6"/>
      <c r="AV4" s="204" t="s">
        <v>88</v>
      </c>
      <c r="AW4" s="205"/>
      <c r="AX4" s="205"/>
      <c r="AY4" s="205"/>
      <c r="AZ4" s="205"/>
      <c r="BA4" s="205"/>
      <c r="BB4" s="205"/>
      <c r="BC4" s="205"/>
      <c r="BD4" s="205"/>
      <c r="BE4" s="205"/>
      <c r="BF4" s="205"/>
      <c r="BG4" s="206"/>
      <c r="BH4" s="204" t="s">
        <v>89</v>
      </c>
      <c r="BI4" s="205"/>
      <c r="BJ4" s="205"/>
      <c r="BK4" s="205"/>
      <c r="BL4" s="206"/>
      <c r="BM4" s="204" t="s">
        <v>90</v>
      </c>
      <c r="BN4" s="205"/>
      <c r="BO4" s="205"/>
      <c r="BP4" s="205"/>
      <c r="BQ4" s="205"/>
      <c r="BR4" s="205"/>
      <c r="BS4" s="205"/>
      <c r="BT4" s="205"/>
      <c r="BU4" s="205"/>
      <c r="BV4" s="205"/>
      <c r="BW4" s="205"/>
      <c r="BX4" s="205"/>
      <c r="BY4" s="206"/>
      <c r="BZ4" s="204" t="s">
        <v>91</v>
      </c>
      <c r="CA4" s="205"/>
      <c r="CB4" s="205"/>
      <c r="CC4" s="205"/>
      <c r="CD4" s="205"/>
      <c r="CE4" s="205"/>
      <c r="CF4" s="205"/>
      <c r="CG4" s="205"/>
      <c r="CH4" s="205"/>
      <c r="CI4" s="205"/>
      <c r="CJ4" s="205"/>
      <c r="CK4" s="205"/>
      <c r="CL4" s="205"/>
      <c r="CM4" s="205"/>
      <c r="CN4" s="205"/>
      <c r="CO4" s="205"/>
      <c r="CP4" s="205"/>
      <c r="CQ4" s="206"/>
      <c r="CR4" s="211" t="s">
        <v>92</v>
      </c>
      <c r="CS4" s="212"/>
      <c r="CT4" s="213"/>
      <c r="CU4" s="211" t="s">
        <v>93</v>
      </c>
      <c r="CV4" s="212"/>
      <c r="CW4" s="212"/>
      <c r="CX4" s="212"/>
      <c r="CY4" s="212"/>
      <c r="CZ4" s="213"/>
      <c r="DA4" s="211" t="s">
        <v>94</v>
      </c>
      <c r="DB4" s="212"/>
      <c r="DC4" s="213"/>
      <c r="DD4" s="204" t="s">
        <v>95</v>
      </c>
      <c r="DE4" s="205"/>
      <c r="DF4" s="205"/>
      <c r="DG4" s="205"/>
      <c r="DH4" s="205"/>
      <c r="DI4" s="206"/>
    </row>
    <row r="5" spans="1:113" ht="19.5" customHeight="1">
      <c r="A5" s="201" t="s">
        <v>39</v>
      </c>
      <c r="B5" s="202"/>
      <c r="C5" s="203"/>
      <c r="D5" s="175" t="s">
        <v>96</v>
      </c>
      <c r="E5" s="173"/>
      <c r="F5" s="208" t="s">
        <v>44</v>
      </c>
      <c r="G5" s="208" t="s">
        <v>97</v>
      </c>
      <c r="H5" s="208" t="s">
        <v>98</v>
      </c>
      <c r="I5" s="208" t="s">
        <v>99</v>
      </c>
      <c r="J5" s="208" t="s">
        <v>100</v>
      </c>
      <c r="K5" s="208" t="s">
        <v>101</v>
      </c>
      <c r="L5" s="208" t="s">
        <v>102</v>
      </c>
      <c r="M5" s="208" t="s">
        <v>103</v>
      </c>
      <c r="N5" s="208" t="s">
        <v>104</v>
      </c>
      <c r="O5" s="208" t="s">
        <v>105</v>
      </c>
      <c r="P5" s="208" t="s">
        <v>106</v>
      </c>
      <c r="Q5" s="208" t="s">
        <v>107</v>
      </c>
      <c r="R5" s="208" t="s">
        <v>108</v>
      </c>
      <c r="S5" s="208" t="s">
        <v>109</v>
      </c>
      <c r="T5" s="208" t="s">
        <v>44</v>
      </c>
      <c r="U5" s="208" t="s">
        <v>110</v>
      </c>
      <c r="V5" s="208" t="s">
        <v>111</v>
      </c>
      <c r="W5" s="208" t="s">
        <v>112</v>
      </c>
      <c r="X5" s="208" t="s">
        <v>113</v>
      </c>
      <c r="Y5" s="208" t="s">
        <v>114</v>
      </c>
      <c r="Z5" s="208" t="s">
        <v>115</v>
      </c>
      <c r="AA5" s="208" t="s">
        <v>116</v>
      </c>
      <c r="AB5" s="208" t="s">
        <v>117</v>
      </c>
      <c r="AC5" s="208" t="s">
        <v>118</v>
      </c>
      <c r="AD5" s="208" t="s">
        <v>119</v>
      </c>
      <c r="AE5" s="208" t="s">
        <v>120</v>
      </c>
      <c r="AF5" s="208" t="s">
        <v>121</v>
      </c>
      <c r="AG5" s="208" t="s">
        <v>122</v>
      </c>
      <c r="AH5" s="208" t="s">
        <v>123</v>
      </c>
      <c r="AI5" s="208" t="s">
        <v>124</v>
      </c>
      <c r="AJ5" s="208" t="s">
        <v>125</v>
      </c>
      <c r="AK5" s="208" t="s">
        <v>126</v>
      </c>
      <c r="AL5" s="208" t="s">
        <v>127</v>
      </c>
      <c r="AM5" s="208" t="s">
        <v>128</v>
      </c>
      <c r="AN5" s="208" t="s">
        <v>129</v>
      </c>
      <c r="AO5" s="208" t="s">
        <v>130</v>
      </c>
      <c r="AP5" s="208" t="s">
        <v>131</v>
      </c>
      <c r="AQ5" s="208" t="s">
        <v>132</v>
      </c>
      <c r="AR5" s="208" t="s">
        <v>133</v>
      </c>
      <c r="AS5" s="208" t="s">
        <v>134</v>
      </c>
      <c r="AT5" s="208" t="s">
        <v>135</v>
      </c>
      <c r="AU5" s="208" t="s">
        <v>136</v>
      </c>
      <c r="AV5" s="208" t="s">
        <v>44</v>
      </c>
      <c r="AW5" s="208" t="s">
        <v>137</v>
      </c>
      <c r="AX5" s="208" t="s">
        <v>138</v>
      </c>
      <c r="AY5" s="208" t="s">
        <v>139</v>
      </c>
      <c r="AZ5" s="208" t="s">
        <v>140</v>
      </c>
      <c r="BA5" s="208" t="s">
        <v>141</v>
      </c>
      <c r="BB5" s="208" t="s">
        <v>142</v>
      </c>
      <c r="BC5" s="208" t="s">
        <v>143</v>
      </c>
      <c r="BD5" s="208" t="s">
        <v>144</v>
      </c>
      <c r="BE5" s="208" t="s">
        <v>145</v>
      </c>
      <c r="BF5" s="208" t="s">
        <v>146</v>
      </c>
      <c r="BG5" s="192" t="s">
        <v>147</v>
      </c>
      <c r="BH5" s="192" t="s">
        <v>44</v>
      </c>
      <c r="BI5" s="192" t="s">
        <v>148</v>
      </c>
      <c r="BJ5" s="192" t="s">
        <v>149</v>
      </c>
      <c r="BK5" s="192" t="s">
        <v>150</v>
      </c>
      <c r="BL5" s="192" t="s">
        <v>151</v>
      </c>
      <c r="BM5" s="208" t="s">
        <v>44</v>
      </c>
      <c r="BN5" s="208" t="s">
        <v>152</v>
      </c>
      <c r="BO5" s="208" t="s">
        <v>153</v>
      </c>
      <c r="BP5" s="208" t="s">
        <v>154</v>
      </c>
      <c r="BQ5" s="208" t="s">
        <v>155</v>
      </c>
      <c r="BR5" s="208" t="s">
        <v>156</v>
      </c>
      <c r="BS5" s="208" t="s">
        <v>157</v>
      </c>
      <c r="BT5" s="208" t="s">
        <v>158</v>
      </c>
      <c r="BU5" s="208" t="s">
        <v>159</v>
      </c>
      <c r="BV5" s="208" t="s">
        <v>160</v>
      </c>
      <c r="BW5" s="209" t="s">
        <v>161</v>
      </c>
      <c r="BX5" s="209" t="s">
        <v>162</v>
      </c>
      <c r="BY5" s="208" t="s">
        <v>163</v>
      </c>
      <c r="BZ5" s="208" t="s">
        <v>44</v>
      </c>
      <c r="CA5" s="208" t="s">
        <v>152</v>
      </c>
      <c r="CB5" s="208" t="s">
        <v>153</v>
      </c>
      <c r="CC5" s="208" t="s">
        <v>154</v>
      </c>
      <c r="CD5" s="208" t="s">
        <v>155</v>
      </c>
      <c r="CE5" s="208" t="s">
        <v>156</v>
      </c>
      <c r="CF5" s="208" t="s">
        <v>157</v>
      </c>
      <c r="CG5" s="208" t="s">
        <v>158</v>
      </c>
      <c r="CH5" s="208" t="s">
        <v>164</v>
      </c>
      <c r="CI5" s="208" t="s">
        <v>165</v>
      </c>
      <c r="CJ5" s="208" t="s">
        <v>166</v>
      </c>
      <c r="CK5" s="208" t="s">
        <v>167</v>
      </c>
      <c r="CL5" s="208" t="s">
        <v>159</v>
      </c>
      <c r="CM5" s="208" t="s">
        <v>160</v>
      </c>
      <c r="CN5" s="208" t="s">
        <v>168</v>
      </c>
      <c r="CO5" s="209" t="s">
        <v>161</v>
      </c>
      <c r="CP5" s="209" t="s">
        <v>162</v>
      </c>
      <c r="CQ5" s="208" t="s">
        <v>169</v>
      </c>
      <c r="CR5" s="209" t="s">
        <v>44</v>
      </c>
      <c r="CS5" s="209" t="s">
        <v>170</v>
      </c>
      <c r="CT5" s="208" t="s">
        <v>171</v>
      </c>
      <c r="CU5" s="209" t="s">
        <v>44</v>
      </c>
      <c r="CV5" s="209" t="s">
        <v>170</v>
      </c>
      <c r="CW5" s="208" t="s">
        <v>172</v>
      </c>
      <c r="CX5" s="209" t="s">
        <v>173</v>
      </c>
      <c r="CY5" s="209" t="s">
        <v>174</v>
      </c>
      <c r="CZ5" s="192" t="s">
        <v>171</v>
      </c>
      <c r="DA5" s="209" t="s">
        <v>44</v>
      </c>
      <c r="DB5" s="209" t="s">
        <v>94</v>
      </c>
      <c r="DC5" s="209" t="s">
        <v>175</v>
      </c>
      <c r="DD5" s="208" t="s">
        <v>44</v>
      </c>
      <c r="DE5" s="208" t="s">
        <v>176</v>
      </c>
      <c r="DF5" s="208" t="s">
        <v>177</v>
      </c>
      <c r="DG5" s="208" t="s">
        <v>175</v>
      </c>
      <c r="DH5" s="208" t="s">
        <v>178</v>
      </c>
      <c r="DI5" s="208" t="s">
        <v>95</v>
      </c>
    </row>
    <row r="6" spans="1:113" ht="30.75" customHeight="1">
      <c r="A6" s="62" t="s">
        <v>49</v>
      </c>
      <c r="B6" s="68" t="s">
        <v>50</v>
      </c>
      <c r="C6" s="63" t="s">
        <v>51</v>
      </c>
      <c r="D6" s="176"/>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6"/>
      <c r="BH6" s="176"/>
      <c r="BI6" s="176"/>
      <c r="BJ6" s="176"/>
      <c r="BK6" s="176"/>
      <c r="BL6" s="176"/>
      <c r="BM6" s="174"/>
      <c r="BN6" s="174"/>
      <c r="BO6" s="174"/>
      <c r="BP6" s="174"/>
      <c r="BQ6" s="174"/>
      <c r="BR6" s="174"/>
      <c r="BS6" s="174"/>
      <c r="BT6" s="174"/>
      <c r="BU6" s="174"/>
      <c r="BV6" s="174"/>
      <c r="BW6" s="210"/>
      <c r="BX6" s="210"/>
      <c r="BY6" s="174"/>
      <c r="BZ6" s="174"/>
      <c r="CA6" s="174"/>
      <c r="CB6" s="174"/>
      <c r="CC6" s="174"/>
      <c r="CD6" s="174"/>
      <c r="CE6" s="174"/>
      <c r="CF6" s="174"/>
      <c r="CG6" s="174"/>
      <c r="CH6" s="174"/>
      <c r="CI6" s="174"/>
      <c r="CJ6" s="174"/>
      <c r="CK6" s="174"/>
      <c r="CL6" s="174"/>
      <c r="CM6" s="174"/>
      <c r="CN6" s="174"/>
      <c r="CO6" s="210"/>
      <c r="CP6" s="210"/>
      <c r="CQ6" s="174"/>
      <c r="CR6" s="210"/>
      <c r="CS6" s="210"/>
      <c r="CT6" s="174"/>
      <c r="CU6" s="210"/>
      <c r="CV6" s="210"/>
      <c r="CW6" s="174"/>
      <c r="CX6" s="210"/>
      <c r="CY6" s="210"/>
      <c r="CZ6" s="176"/>
      <c r="DA6" s="210"/>
      <c r="DB6" s="210"/>
      <c r="DC6" s="210"/>
      <c r="DD6" s="174"/>
      <c r="DE6" s="174"/>
      <c r="DF6" s="174"/>
      <c r="DG6" s="174"/>
      <c r="DH6" s="174"/>
      <c r="DI6" s="174"/>
    </row>
    <row r="7" spans="1:113" ht="19.5" customHeight="1">
      <c r="A7" s="45" t="s">
        <v>83</v>
      </c>
      <c r="B7" s="45" t="s">
        <v>83</v>
      </c>
      <c r="C7" s="45" t="s">
        <v>83</v>
      </c>
      <c r="D7" s="45" t="s">
        <v>29</v>
      </c>
      <c r="E7" s="69">
        <f>SUM(E8:E32)</f>
        <v>560.4300000000001</v>
      </c>
      <c r="F7" s="69">
        <f aca="true" t="shared" si="0" ref="F7:BQ7">SUM(F8:F32)</f>
        <v>201.24</v>
      </c>
      <c r="G7" s="69">
        <f t="shared" si="0"/>
        <v>79.45</v>
      </c>
      <c r="H7" s="69">
        <f t="shared" si="0"/>
        <v>43.03</v>
      </c>
      <c r="I7" s="69">
        <f t="shared" si="0"/>
        <v>0</v>
      </c>
      <c r="J7" s="69">
        <f t="shared" si="0"/>
        <v>0</v>
      </c>
      <c r="K7" s="69">
        <f t="shared" si="0"/>
        <v>20.080000000000002</v>
      </c>
      <c r="L7" s="69">
        <f t="shared" si="0"/>
        <v>29.18</v>
      </c>
      <c r="M7" s="69">
        <f t="shared" si="0"/>
        <v>0</v>
      </c>
      <c r="N7" s="69">
        <f t="shared" si="0"/>
        <v>9.629999999999999</v>
      </c>
      <c r="O7" s="69">
        <f t="shared" si="0"/>
        <v>0</v>
      </c>
      <c r="P7" s="69">
        <f t="shared" si="0"/>
        <v>1.1600000000000001</v>
      </c>
      <c r="Q7" s="69">
        <f t="shared" si="0"/>
        <v>16.71</v>
      </c>
      <c r="R7" s="69">
        <f t="shared" si="0"/>
        <v>0</v>
      </c>
      <c r="S7" s="69">
        <f t="shared" si="0"/>
        <v>2</v>
      </c>
      <c r="T7" s="69">
        <f t="shared" si="0"/>
        <v>102.41</v>
      </c>
      <c r="U7" s="69">
        <f t="shared" si="0"/>
        <v>34.099999999999994</v>
      </c>
      <c r="V7" s="69">
        <f t="shared" si="0"/>
        <v>0</v>
      </c>
      <c r="W7" s="69">
        <f t="shared" si="0"/>
        <v>0</v>
      </c>
      <c r="X7" s="69">
        <f t="shared" si="0"/>
        <v>0</v>
      </c>
      <c r="Y7" s="69">
        <f t="shared" si="0"/>
        <v>0.23</v>
      </c>
      <c r="Z7" s="69">
        <f t="shared" si="0"/>
        <v>1.61</v>
      </c>
      <c r="AA7" s="69">
        <f t="shared" si="0"/>
        <v>1.44</v>
      </c>
      <c r="AB7" s="69">
        <f t="shared" si="0"/>
        <v>0</v>
      </c>
      <c r="AC7" s="69">
        <f t="shared" si="0"/>
        <v>1.1500000000000001</v>
      </c>
      <c r="AD7" s="69">
        <f t="shared" si="0"/>
        <v>9.200000000000001</v>
      </c>
      <c r="AE7" s="69">
        <f t="shared" si="0"/>
        <v>0</v>
      </c>
      <c r="AF7" s="69">
        <f t="shared" si="0"/>
        <v>0</v>
      </c>
      <c r="AG7" s="69">
        <f t="shared" si="0"/>
        <v>0</v>
      </c>
      <c r="AH7" s="69">
        <f t="shared" si="0"/>
        <v>1.3800000000000001</v>
      </c>
      <c r="AI7" s="69">
        <f t="shared" si="0"/>
        <v>2.09</v>
      </c>
      <c r="AJ7" s="69">
        <f t="shared" si="0"/>
        <v>1.84</v>
      </c>
      <c r="AK7" s="69">
        <f t="shared" si="0"/>
        <v>0</v>
      </c>
      <c r="AL7" s="69">
        <f t="shared" si="0"/>
        <v>0</v>
      </c>
      <c r="AM7" s="69">
        <f t="shared" si="0"/>
        <v>0</v>
      </c>
      <c r="AN7" s="69">
        <f t="shared" si="0"/>
        <v>0</v>
      </c>
      <c r="AO7" s="69">
        <f t="shared" si="0"/>
        <v>0</v>
      </c>
      <c r="AP7" s="69">
        <f t="shared" si="0"/>
        <v>2.7800000000000002</v>
      </c>
      <c r="AQ7" s="69">
        <f t="shared" si="0"/>
        <v>2.6199999999999997</v>
      </c>
      <c r="AR7" s="69">
        <f t="shared" si="0"/>
        <v>3</v>
      </c>
      <c r="AS7" s="69">
        <f t="shared" si="0"/>
        <v>0</v>
      </c>
      <c r="AT7" s="69">
        <f t="shared" si="0"/>
        <v>0</v>
      </c>
      <c r="AU7" s="69">
        <f t="shared" si="0"/>
        <v>40.97</v>
      </c>
      <c r="AV7" s="69">
        <f t="shared" si="0"/>
        <v>256.78</v>
      </c>
      <c r="AW7" s="69">
        <f t="shared" si="0"/>
        <v>0</v>
      </c>
      <c r="AX7" s="69">
        <f t="shared" si="0"/>
        <v>0</v>
      </c>
      <c r="AY7" s="69">
        <f t="shared" si="0"/>
        <v>0</v>
      </c>
      <c r="AZ7" s="69">
        <f t="shared" si="0"/>
        <v>2.85</v>
      </c>
      <c r="BA7" s="69">
        <f t="shared" si="0"/>
        <v>182.85</v>
      </c>
      <c r="BB7" s="69">
        <f t="shared" si="0"/>
        <v>19.2</v>
      </c>
      <c r="BC7" s="69">
        <f t="shared" si="0"/>
        <v>0</v>
      </c>
      <c r="BD7" s="69">
        <f t="shared" si="0"/>
        <v>0</v>
      </c>
      <c r="BE7" s="69">
        <f t="shared" si="0"/>
        <v>46.96</v>
      </c>
      <c r="BF7" s="69">
        <f t="shared" si="0"/>
        <v>0</v>
      </c>
      <c r="BG7" s="69">
        <f t="shared" si="0"/>
        <v>4.92</v>
      </c>
      <c r="BH7" s="69">
        <f t="shared" si="0"/>
        <v>0</v>
      </c>
      <c r="BI7" s="69">
        <f t="shared" si="0"/>
        <v>0</v>
      </c>
      <c r="BJ7" s="69">
        <f t="shared" si="0"/>
        <v>0</v>
      </c>
      <c r="BK7" s="69">
        <f t="shared" si="0"/>
        <v>0</v>
      </c>
      <c r="BL7" s="69">
        <f t="shared" si="0"/>
        <v>0</v>
      </c>
      <c r="BM7" s="69">
        <f t="shared" si="0"/>
        <v>0</v>
      </c>
      <c r="BN7" s="69">
        <f t="shared" si="0"/>
        <v>0</v>
      </c>
      <c r="BO7" s="69">
        <f t="shared" si="0"/>
        <v>0</v>
      </c>
      <c r="BP7" s="69">
        <f t="shared" si="0"/>
        <v>0</v>
      </c>
      <c r="BQ7" s="69">
        <f t="shared" si="0"/>
        <v>0</v>
      </c>
      <c r="BR7" s="69">
        <f aca="true" t="shared" si="1" ref="BR7:DI7">SUM(BR8:BR32)</f>
        <v>0</v>
      </c>
      <c r="BS7" s="69">
        <f t="shared" si="1"/>
        <v>0</v>
      </c>
      <c r="BT7" s="69">
        <f t="shared" si="1"/>
        <v>0</v>
      </c>
      <c r="BU7" s="69">
        <f t="shared" si="1"/>
        <v>0</v>
      </c>
      <c r="BV7" s="69">
        <f t="shared" si="1"/>
        <v>0</v>
      </c>
      <c r="BW7" s="69">
        <f t="shared" si="1"/>
        <v>0</v>
      </c>
      <c r="BX7" s="69">
        <f t="shared" si="1"/>
        <v>0</v>
      </c>
      <c r="BY7" s="69">
        <f t="shared" si="1"/>
        <v>0</v>
      </c>
      <c r="BZ7" s="69">
        <f t="shared" si="1"/>
        <v>0</v>
      </c>
      <c r="CA7" s="69">
        <f t="shared" si="1"/>
        <v>0</v>
      </c>
      <c r="CB7" s="69">
        <f t="shared" si="1"/>
        <v>0</v>
      </c>
      <c r="CC7" s="69">
        <f t="shared" si="1"/>
        <v>0</v>
      </c>
      <c r="CD7" s="69">
        <f t="shared" si="1"/>
        <v>0</v>
      </c>
      <c r="CE7" s="69">
        <f t="shared" si="1"/>
        <v>0</v>
      </c>
      <c r="CF7" s="69">
        <f t="shared" si="1"/>
        <v>0</v>
      </c>
      <c r="CG7" s="69">
        <f t="shared" si="1"/>
        <v>0</v>
      </c>
      <c r="CH7" s="69">
        <f t="shared" si="1"/>
        <v>0</v>
      </c>
      <c r="CI7" s="69">
        <f t="shared" si="1"/>
        <v>0</v>
      </c>
      <c r="CJ7" s="69">
        <f t="shared" si="1"/>
        <v>0</v>
      </c>
      <c r="CK7" s="69">
        <f t="shared" si="1"/>
        <v>0</v>
      </c>
      <c r="CL7" s="69">
        <f t="shared" si="1"/>
        <v>0</v>
      </c>
      <c r="CM7" s="69">
        <f t="shared" si="1"/>
        <v>0</v>
      </c>
      <c r="CN7" s="69">
        <f t="shared" si="1"/>
        <v>0</v>
      </c>
      <c r="CO7" s="69">
        <f t="shared" si="1"/>
        <v>0</v>
      </c>
      <c r="CP7" s="69">
        <f t="shared" si="1"/>
        <v>0</v>
      </c>
      <c r="CQ7" s="69">
        <f t="shared" si="1"/>
        <v>0</v>
      </c>
      <c r="CR7" s="69">
        <f t="shared" si="1"/>
        <v>0</v>
      </c>
      <c r="CS7" s="69">
        <f t="shared" si="1"/>
        <v>0</v>
      </c>
      <c r="CT7" s="69">
        <f t="shared" si="1"/>
        <v>0</v>
      </c>
      <c r="CU7" s="69">
        <f t="shared" si="1"/>
        <v>0</v>
      </c>
      <c r="CV7" s="69">
        <f t="shared" si="1"/>
        <v>0</v>
      </c>
      <c r="CW7" s="69">
        <f t="shared" si="1"/>
        <v>0</v>
      </c>
      <c r="CX7" s="69">
        <f t="shared" si="1"/>
        <v>0</v>
      </c>
      <c r="CY7" s="69">
        <f t="shared" si="1"/>
        <v>0</v>
      </c>
      <c r="CZ7" s="69">
        <f t="shared" si="1"/>
        <v>0</v>
      </c>
      <c r="DA7" s="69">
        <f t="shared" si="1"/>
        <v>0</v>
      </c>
      <c r="DB7" s="69">
        <f t="shared" si="1"/>
        <v>0</v>
      </c>
      <c r="DC7" s="69">
        <f t="shared" si="1"/>
        <v>0</v>
      </c>
      <c r="DD7" s="69">
        <f t="shared" si="1"/>
        <v>0</v>
      </c>
      <c r="DE7" s="69">
        <f t="shared" si="1"/>
        <v>0</v>
      </c>
      <c r="DF7" s="69">
        <f t="shared" si="1"/>
        <v>0</v>
      </c>
      <c r="DG7" s="69">
        <f t="shared" si="1"/>
        <v>0</v>
      </c>
      <c r="DH7" s="69">
        <f t="shared" si="1"/>
        <v>0</v>
      </c>
      <c r="DI7" s="69">
        <f t="shared" si="1"/>
        <v>0</v>
      </c>
    </row>
    <row r="8" spans="1:113" ht="19.5" customHeight="1">
      <c r="A8" s="124" t="s">
        <v>220</v>
      </c>
      <c r="B8" s="124" t="s">
        <v>221</v>
      </c>
      <c r="C8" s="124" t="s">
        <v>221</v>
      </c>
      <c r="D8" s="120" t="s">
        <v>223</v>
      </c>
      <c r="E8" s="69">
        <f aca="true" t="shared" si="2" ref="E8:E32">SUM(F8,T8,AV8,BH8,BM8,BZ8,CR8,CU8,DA8,DD8)</f>
        <v>12.54</v>
      </c>
      <c r="F8" s="69">
        <f>SUM(G8:S8)</f>
        <v>6.84</v>
      </c>
      <c r="G8" s="69">
        <v>4.38</v>
      </c>
      <c r="H8" s="69">
        <v>2.41</v>
      </c>
      <c r="I8" s="69"/>
      <c r="J8" s="69"/>
      <c r="K8" s="69"/>
      <c r="L8" s="69"/>
      <c r="M8" s="69"/>
      <c r="N8" s="69"/>
      <c r="O8" s="70"/>
      <c r="P8" s="70">
        <v>0.05</v>
      </c>
      <c r="Q8" s="70"/>
      <c r="R8" s="70"/>
      <c r="S8" s="70"/>
      <c r="T8" s="69">
        <f>SUM(U8:AU8)</f>
        <v>5.7</v>
      </c>
      <c r="U8" s="70">
        <v>0.3</v>
      </c>
      <c r="V8" s="70"/>
      <c r="W8" s="70"/>
      <c r="X8" s="70"/>
      <c r="Y8" s="70">
        <v>0.01</v>
      </c>
      <c r="Z8" s="70">
        <v>0.07</v>
      </c>
      <c r="AA8" s="70">
        <v>1.44</v>
      </c>
      <c r="AB8" s="70"/>
      <c r="AC8" s="70">
        <v>0.05</v>
      </c>
      <c r="AD8" s="70">
        <v>0.4</v>
      </c>
      <c r="AE8" s="70"/>
      <c r="AF8" s="70"/>
      <c r="AG8" s="70"/>
      <c r="AH8" s="70">
        <v>0.06</v>
      </c>
      <c r="AI8" s="70"/>
      <c r="AJ8" s="70">
        <v>0.08</v>
      </c>
      <c r="AK8" s="70"/>
      <c r="AL8" s="70"/>
      <c r="AM8" s="70"/>
      <c r="AN8" s="70"/>
      <c r="AO8" s="70"/>
      <c r="AP8" s="70">
        <v>0.15</v>
      </c>
      <c r="AQ8" s="70">
        <v>0.14</v>
      </c>
      <c r="AR8" s="70">
        <v>3</v>
      </c>
      <c r="AS8" s="70"/>
      <c r="AT8" s="70"/>
      <c r="AU8" s="70"/>
      <c r="AV8" s="69">
        <f>SUM(AW8:BG8)</f>
        <v>0</v>
      </c>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row>
    <row r="9" spans="1:113" ht="19.5" customHeight="1">
      <c r="A9" s="124" t="s">
        <v>309</v>
      </c>
      <c r="B9" s="124" t="s">
        <v>310</v>
      </c>
      <c r="C9" s="124" t="s">
        <v>311</v>
      </c>
      <c r="D9" s="171" t="s">
        <v>312</v>
      </c>
      <c r="E9" s="69">
        <f t="shared" si="2"/>
        <v>2</v>
      </c>
      <c r="F9" s="69">
        <f aca="true" t="shared" si="3" ref="F9:F18">SUM(G9:S9)</f>
        <v>0</v>
      </c>
      <c r="G9" s="69"/>
      <c r="H9" s="69"/>
      <c r="I9" s="69"/>
      <c r="J9" s="69"/>
      <c r="K9" s="69"/>
      <c r="L9" s="69"/>
      <c r="M9" s="69"/>
      <c r="N9" s="69"/>
      <c r="O9" s="70"/>
      <c r="P9" s="70"/>
      <c r="Q9" s="70"/>
      <c r="R9" s="70"/>
      <c r="S9" s="70"/>
      <c r="T9" s="69">
        <f aca="true" t="shared" si="4" ref="T9:T32">SUM(U9:AU9)</f>
        <v>2</v>
      </c>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v>2</v>
      </c>
      <c r="AV9" s="69">
        <f aca="true" t="shared" si="5" ref="AV9:AV32">SUM(AW9:BG9)</f>
        <v>0</v>
      </c>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row>
    <row r="10" spans="1:113" ht="19.5" customHeight="1">
      <c r="A10" s="124" t="s">
        <v>220</v>
      </c>
      <c r="B10" s="124" t="s">
        <v>225</v>
      </c>
      <c r="C10" s="124" t="s">
        <v>221</v>
      </c>
      <c r="D10" s="153" t="s">
        <v>226</v>
      </c>
      <c r="E10" s="69">
        <f t="shared" si="2"/>
        <v>147.69</v>
      </c>
      <c r="F10" s="69">
        <f t="shared" si="3"/>
        <v>85.17</v>
      </c>
      <c r="G10" s="69">
        <v>45.13</v>
      </c>
      <c r="H10" s="69">
        <v>35.01</v>
      </c>
      <c r="I10" s="69"/>
      <c r="J10" s="69"/>
      <c r="K10" s="69">
        <v>2.49</v>
      </c>
      <c r="L10" s="69"/>
      <c r="M10" s="69"/>
      <c r="N10" s="69"/>
      <c r="O10" s="70"/>
      <c r="P10" s="70">
        <v>0.54</v>
      </c>
      <c r="Q10" s="70"/>
      <c r="R10" s="70"/>
      <c r="S10" s="70">
        <v>2</v>
      </c>
      <c r="T10" s="69">
        <f t="shared" si="4"/>
        <v>15.649999999999999</v>
      </c>
      <c r="U10" s="70">
        <v>3.9</v>
      </c>
      <c r="V10" s="70"/>
      <c r="W10" s="70"/>
      <c r="X10" s="70"/>
      <c r="Y10" s="70">
        <v>0.13</v>
      </c>
      <c r="Z10" s="70">
        <v>0.91</v>
      </c>
      <c r="AA10" s="70"/>
      <c r="AB10" s="70"/>
      <c r="AC10" s="70">
        <v>0.65</v>
      </c>
      <c r="AD10" s="70">
        <v>5.2</v>
      </c>
      <c r="AE10" s="70"/>
      <c r="AF10" s="70"/>
      <c r="AG10" s="70"/>
      <c r="AH10" s="70">
        <v>0.78</v>
      </c>
      <c r="AI10" s="70"/>
      <c r="AJ10" s="70">
        <v>1.04</v>
      </c>
      <c r="AK10" s="70"/>
      <c r="AL10" s="70"/>
      <c r="AM10" s="70"/>
      <c r="AN10" s="70"/>
      <c r="AO10" s="70"/>
      <c r="AP10" s="70">
        <v>1.59</v>
      </c>
      <c r="AQ10" s="70">
        <v>1.45</v>
      </c>
      <c r="AR10" s="70"/>
      <c r="AS10" s="70"/>
      <c r="AT10" s="70"/>
      <c r="AU10" s="70"/>
      <c r="AV10" s="69">
        <f t="shared" si="5"/>
        <v>46.87</v>
      </c>
      <c r="AW10" s="70"/>
      <c r="AX10" s="70"/>
      <c r="AY10" s="70"/>
      <c r="AZ10" s="70"/>
      <c r="BA10" s="70"/>
      <c r="BB10" s="70"/>
      <c r="BC10" s="70"/>
      <c r="BD10" s="70"/>
      <c r="BE10" s="70">
        <v>46.87</v>
      </c>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row>
    <row r="11" spans="1:113" ht="19.5" customHeight="1">
      <c r="A11" s="124" t="s">
        <v>220</v>
      </c>
      <c r="B11" s="124" t="s">
        <v>225</v>
      </c>
      <c r="C11" s="124" t="s">
        <v>224</v>
      </c>
      <c r="D11" s="171" t="s">
        <v>312</v>
      </c>
      <c r="E11" s="69">
        <f t="shared" si="2"/>
        <v>25.5</v>
      </c>
      <c r="F11" s="69">
        <f t="shared" si="3"/>
        <v>0</v>
      </c>
      <c r="G11" s="69"/>
      <c r="H11" s="69"/>
      <c r="I11" s="69"/>
      <c r="J11" s="69"/>
      <c r="K11" s="69"/>
      <c r="L11" s="69"/>
      <c r="M11" s="69"/>
      <c r="N11" s="69"/>
      <c r="O11" s="70"/>
      <c r="P11" s="70"/>
      <c r="Q11" s="70"/>
      <c r="R11" s="70"/>
      <c r="S11" s="70"/>
      <c r="T11" s="69">
        <f t="shared" si="4"/>
        <v>25.5</v>
      </c>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v>25.5</v>
      </c>
      <c r="AV11" s="69">
        <f t="shared" si="5"/>
        <v>0</v>
      </c>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row>
    <row r="12" spans="1:113" ht="19.5" customHeight="1">
      <c r="A12" s="124" t="s">
        <v>220</v>
      </c>
      <c r="B12" s="124" t="s">
        <v>242</v>
      </c>
      <c r="C12" s="124" t="s">
        <v>224</v>
      </c>
      <c r="D12" s="120" t="s">
        <v>229</v>
      </c>
      <c r="E12" s="69">
        <f t="shared" si="2"/>
        <v>1.2</v>
      </c>
      <c r="F12" s="69">
        <f t="shared" si="3"/>
        <v>0</v>
      </c>
      <c r="G12" s="69"/>
      <c r="H12" s="69"/>
      <c r="I12" s="69"/>
      <c r="J12" s="69"/>
      <c r="K12" s="69"/>
      <c r="L12" s="69"/>
      <c r="M12" s="69"/>
      <c r="N12" s="69"/>
      <c r="O12" s="70"/>
      <c r="P12" s="70"/>
      <c r="Q12" s="70"/>
      <c r="R12" s="70"/>
      <c r="S12" s="70"/>
      <c r="T12" s="69">
        <f t="shared" si="4"/>
        <v>1.2</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v>1.2</v>
      </c>
      <c r="AV12" s="69">
        <f t="shared" si="5"/>
        <v>0</v>
      </c>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row>
    <row r="13" spans="1:113" ht="19.5" customHeight="1">
      <c r="A13" s="124" t="s">
        <v>220</v>
      </c>
      <c r="B13" s="124" t="s">
        <v>253</v>
      </c>
      <c r="C13" s="124" t="s">
        <v>221</v>
      </c>
      <c r="D13" s="120" t="s">
        <v>226</v>
      </c>
      <c r="E13" s="69">
        <f t="shared" si="2"/>
        <v>14.59</v>
      </c>
      <c r="F13" s="69">
        <f t="shared" si="3"/>
        <v>12.13</v>
      </c>
      <c r="G13" s="69">
        <v>7.45</v>
      </c>
      <c r="H13" s="69">
        <v>4.6</v>
      </c>
      <c r="I13" s="69"/>
      <c r="J13" s="69"/>
      <c r="K13" s="69"/>
      <c r="L13" s="69"/>
      <c r="M13" s="69"/>
      <c r="N13" s="69"/>
      <c r="O13" s="70"/>
      <c r="P13" s="70">
        <v>0.08</v>
      </c>
      <c r="Q13" s="70"/>
      <c r="R13" s="70"/>
      <c r="S13" s="70"/>
      <c r="T13" s="69">
        <f t="shared" si="4"/>
        <v>2.4400000000000004</v>
      </c>
      <c r="U13" s="70">
        <v>0.6</v>
      </c>
      <c r="V13" s="70"/>
      <c r="W13" s="70"/>
      <c r="X13" s="70"/>
      <c r="Y13" s="70">
        <v>0.02</v>
      </c>
      <c r="Z13" s="70">
        <v>0.14</v>
      </c>
      <c r="AA13" s="70"/>
      <c r="AB13" s="70"/>
      <c r="AC13" s="70">
        <v>0.1</v>
      </c>
      <c r="AD13" s="70">
        <v>0.8</v>
      </c>
      <c r="AE13" s="70"/>
      <c r="AF13" s="70"/>
      <c r="AG13" s="70"/>
      <c r="AH13" s="70">
        <v>0.12</v>
      </c>
      <c r="AI13" s="70"/>
      <c r="AJ13" s="70">
        <v>0.16</v>
      </c>
      <c r="AK13" s="70"/>
      <c r="AL13" s="70"/>
      <c r="AM13" s="70"/>
      <c r="AN13" s="70"/>
      <c r="AO13" s="70"/>
      <c r="AP13" s="70">
        <v>0.26</v>
      </c>
      <c r="AQ13" s="70">
        <v>0.24</v>
      </c>
      <c r="AR13" s="70"/>
      <c r="AS13" s="70"/>
      <c r="AT13" s="70"/>
      <c r="AU13" s="70"/>
      <c r="AV13" s="69">
        <f t="shared" si="5"/>
        <v>0.02</v>
      </c>
      <c r="AW13" s="70"/>
      <c r="AX13" s="70"/>
      <c r="AY13" s="70"/>
      <c r="AZ13" s="70"/>
      <c r="BA13" s="70"/>
      <c r="BB13" s="70"/>
      <c r="BC13" s="70"/>
      <c r="BD13" s="70"/>
      <c r="BE13" s="70">
        <v>0.02</v>
      </c>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row>
    <row r="14" spans="1:113" ht="19.5" customHeight="1">
      <c r="A14" s="124" t="s">
        <v>220</v>
      </c>
      <c r="B14" s="124" t="s">
        <v>253</v>
      </c>
      <c r="C14" s="124" t="s">
        <v>224</v>
      </c>
      <c r="D14" s="122" t="s">
        <v>254</v>
      </c>
      <c r="E14" s="69">
        <f t="shared" si="2"/>
        <v>2.3</v>
      </c>
      <c r="F14" s="69">
        <f t="shared" si="3"/>
        <v>0</v>
      </c>
      <c r="G14" s="69"/>
      <c r="H14" s="69"/>
      <c r="I14" s="69"/>
      <c r="J14" s="69"/>
      <c r="K14" s="69"/>
      <c r="L14" s="69"/>
      <c r="M14" s="69"/>
      <c r="N14" s="69"/>
      <c r="O14" s="70"/>
      <c r="P14" s="70"/>
      <c r="Q14" s="70"/>
      <c r="R14" s="70"/>
      <c r="S14" s="70"/>
      <c r="T14" s="69">
        <f t="shared" si="4"/>
        <v>2.3</v>
      </c>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v>2.3</v>
      </c>
      <c r="AV14" s="69">
        <f t="shared" si="5"/>
        <v>0</v>
      </c>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row>
    <row r="15" spans="1:113" ht="19.5" customHeight="1">
      <c r="A15" s="124" t="s">
        <v>255</v>
      </c>
      <c r="B15" s="124" t="s">
        <v>235</v>
      </c>
      <c r="C15" s="124" t="s">
        <v>225</v>
      </c>
      <c r="D15" s="120" t="s">
        <v>230</v>
      </c>
      <c r="E15" s="69">
        <f t="shared" si="2"/>
        <v>2.09</v>
      </c>
      <c r="F15" s="69">
        <f t="shared" si="3"/>
        <v>0</v>
      </c>
      <c r="G15" s="69"/>
      <c r="H15" s="69"/>
      <c r="I15" s="69"/>
      <c r="J15" s="69"/>
      <c r="K15" s="69"/>
      <c r="L15" s="69"/>
      <c r="M15" s="69"/>
      <c r="N15" s="69"/>
      <c r="O15" s="70"/>
      <c r="P15" s="70"/>
      <c r="Q15" s="70"/>
      <c r="R15" s="70"/>
      <c r="S15" s="70"/>
      <c r="T15" s="69">
        <f t="shared" si="4"/>
        <v>2.09</v>
      </c>
      <c r="U15" s="70"/>
      <c r="V15" s="70"/>
      <c r="W15" s="70"/>
      <c r="X15" s="70"/>
      <c r="Y15" s="70"/>
      <c r="Z15" s="70"/>
      <c r="AA15" s="70"/>
      <c r="AB15" s="70"/>
      <c r="AC15" s="70"/>
      <c r="AD15" s="70"/>
      <c r="AE15" s="70"/>
      <c r="AF15" s="70"/>
      <c r="AG15" s="70"/>
      <c r="AH15" s="70"/>
      <c r="AI15" s="70">
        <v>2.09</v>
      </c>
      <c r="AJ15" s="70"/>
      <c r="AK15" s="70"/>
      <c r="AL15" s="70"/>
      <c r="AM15" s="70"/>
      <c r="AN15" s="70"/>
      <c r="AO15" s="70"/>
      <c r="AP15" s="70"/>
      <c r="AQ15" s="70"/>
      <c r="AR15" s="70"/>
      <c r="AS15" s="70"/>
      <c r="AT15" s="70"/>
      <c r="AU15" s="70"/>
      <c r="AV15" s="69">
        <f t="shared" si="5"/>
        <v>0</v>
      </c>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row>
    <row r="16" spans="1:113" ht="19.5" customHeight="1">
      <c r="A16" s="124" t="s">
        <v>234</v>
      </c>
      <c r="B16" s="124" t="s">
        <v>221</v>
      </c>
      <c r="C16" s="124" t="s">
        <v>256</v>
      </c>
      <c r="D16" s="120" t="s">
        <v>231</v>
      </c>
      <c r="E16" s="69">
        <f t="shared" si="2"/>
        <v>22.259999999999998</v>
      </c>
      <c r="F16" s="69">
        <f t="shared" si="3"/>
        <v>18.61</v>
      </c>
      <c r="G16" s="69">
        <v>10.49</v>
      </c>
      <c r="H16" s="69">
        <v>0.36</v>
      </c>
      <c r="I16" s="69"/>
      <c r="J16" s="69"/>
      <c r="K16" s="69">
        <v>7.54</v>
      </c>
      <c r="L16" s="69"/>
      <c r="M16" s="69"/>
      <c r="N16" s="69"/>
      <c r="O16" s="70"/>
      <c r="P16" s="70">
        <v>0.22</v>
      </c>
      <c r="Q16" s="70"/>
      <c r="R16" s="70"/>
      <c r="S16" s="70"/>
      <c r="T16" s="69">
        <f t="shared" si="4"/>
        <v>3.6300000000000003</v>
      </c>
      <c r="U16" s="70">
        <v>0.9</v>
      </c>
      <c r="V16" s="70"/>
      <c r="W16" s="70"/>
      <c r="X16" s="70"/>
      <c r="Y16" s="70">
        <v>0.03</v>
      </c>
      <c r="Z16" s="70">
        <v>0.21</v>
      </c>
      <c r="AA16" s="70"/>
      <c r="AB16" s="70"/>
      <c r="AC16" s="70">
        <v>0.15</v>
      </c>
      <c r="AD16" s="70">
        <v>1.2</v>
      </c>
      <c r="AE16" s="70"/>
      <c r="AF16" s="70"/>
      <c r="AG16" s="70"/>
      <c r="AH16" s="70">
        <v>0.18</v>
      </c>
      <c r="AI16" s="70"/>
      <c r="AJ16" s="70">
        <v>0.24</v>
      </c>
      <c r="AK16" s="70"/>
      <c r="AL16" s="70"/>
      <c r="AM16" s="70"/>
      <c r="AN16" s="70"/>
      <c r="AO16" s="70"/>
      <c r="AP16" s="70">
        <v>0.35</v>
      </c>
      <c r="AQ16" s="70">
        <v>0.37</v>
      </c>
      <c r="AR16" s="70"/>
      <c r="AS16" s="70"/>
      <c r="AT16" s="70"/>
      <c r="AU16" s="70"/>
      <c r="AV16" s="69">
        <f t="shared" si="5"/>
        <v>0.02</v>
      </c>
      <c r="AW16" s="70"/>
      <c r="AX16" s="70"/>
      <c r="AY16" s="70"/>
      <c r="AZ16" s="70"/>
      <c r="BA16" s="70"/>
      <c r="BB16" s="70"/>
      <c r="BC16" s="70"/>
      <c r="BD16" s="70"/>
      <c r="BE16" s="70">
        <v>0.02</v>
      </c>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row>
    <row r="17" spans="1:113" ht="19.5" customHeight="1">
      <c r="A17" s="124" t="s">
        <v>234</v>
      </c>
      <c r="B17" s="124" t="s">
        <v>257</v>
      </c>
      <c r="C17" s="124" t="s">
        <v>221</v>
      </c>
      <c r="D17" s="120" t="s">
        <v>232</v>
      </c>
      <c r="E17" s="69">
        <f t="shared" si="2"/>
        <v>15.5</v>
      </c>
      <c r="F17" s="69">
        <f t="shared" si="3"/>
        <v>0</v>
      </c>
      <c r="G17" s="69"/>
      <c r="H17" s="69"/>
      <c r="I17" s="69"/>
      <c r="J17" s="69"/>
      <c r="K17" s="69"/>
      <c r="L17" s="69"/>
      <c r="M17" s="69"/>
      <c r="N17" s="69"/>
      <c r="O17" s="70"/>
      <c r="P17" s="70"/>
      <c r="Q17" s="70"/>
      <c r="R17" s="70"/>
      <c r="S17" s="70"/>
      <c r="T17" s="69">
        <f t="shared" si="4"/>
        <v>1.97</v>
      </c>
      <c r="U17" s="70"/>
      <c r="V17" s="70"/>
      <c r="W17" s="70"/>
      <c r="X17" s="70"/>
      <c r="Y17" s="70"/>
      <c r="Z17" s="70"/>
      <c r="AA17" s="70"/>
      <c r="AB17" s="70"/>
      <c r="AC17" s="70"/>
      <c r="AD17" s="70"/>
      <c r="AE17" s="70"/>
      <c r="AF17" s="70"/>
      <c r="AG17" s="70"/>
      <c r="AH17" s="70"/>
      <c r="AI17" s="70"/>
      <c r="AJ17" s="70"/>
      <c r="AK17" s="70"/>
      <c r="AL17" s="70"/>
      <c r="AM17" s="70"/>
      <c r="AN17" s="70"/>
      <c r="AO17" s="70"/>
      <c r="AP17" s="138"/>
      <c r="AQ17" s="138"/>
      <c r="AR17" s="138"/>
      <c r="AS17" s="138"/>
      <c r="AT17" s="138"/>
      <c r="AU17" s="138">
        <v>1.97</v>
      </c>
      <c r="AV17" s="69">
        <f t="shared" si="5"/>
        <v>13.53</v>
      </c>
      <c r="AW17" s="138"/>
      <c r="AX17" s="138"/>
      <c r="AY17" s="138"/>
      <c r="AZ17" s="138"/>
      <c r="BA17" s="138">
        <v>13.53</v>
      </c>
      <c r="BB17" s="138"/>
      <c r="BC17" s="138"/>
      <c r="BD17" s="138"/>
      <c r="BE17" s="138"/>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row>
    <row r="18" spans="1:113" ht="19.5" customHeight="1">
      <c r="A18" s="124" t="s">
        <v>234</v>
      </c>
      <c r="B18" s="124" t="s">
        <v>257</v>
      </c>
      <c r="C18" s="124" t="s">
        <v>257</v>
      </c>
      <c r="D18" s="120" t="s">
        <v>233</v>
      </c>
      <c r="E18" s="69">
        <f t="shared" si="2"/>
        <v>29.18</v>
      </c>
      <c r="F18" s="69">
        <f t="shared" si="3"/>
        <v>29.18</v>
      </c>
      <c r="G18" s="69"/>
      <c r="H18" s="69"/>
      <c r="I18" s="69"/>
      <c r="J18" s="69"/>
      <c r="K18" s="69"/>
      <c r="L18" s="69">
        <v>29.18</v>
      </c>
      <c r="M18" s="69"/>
      <c r="N18" s="69"/>
      <c r="O18" s="70"/>
      <c r="P18" s="70"/>
      <c r="Q18" s="70"/>
      <c r="R18" s="70"/>
      <c r="S18" s="70"/>
      <c r="T18" s="69">
        <f t="shared" si="4"/>
        <v>0</v>
      </c>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69">
        <f t="shared" si="5"/>
        <v>0</v>
      </c>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row>
    <row r="19" spans="1:113" ht="19.5" customHeight="1">
      <c r="A19" s="124" t="s">
        <v>234</v>
      </c>
      <c r="B19" s="124" t="s">
        <v>235</v>
      </c>
      <c r="C19" s="124" t="s">
        <v>221</v>
      </c>
      <c r="D19" s="120" t="s">
        <v>236</v>
      </c>
      <c r="E19" s="69">
        <f t="shared" si="2"/>
        <v>2.85</v>
      </c>
      <c r="F19" s="69">
        <f aca="true" t="shared" si="6" ref="F19:F32">SUM(G19:S19)</f>
        <v>0</v>
      </c>
      <c r="G19" s="69"/>
      <c r="H19" s="69"/>
      <c r="I19" s="69"/>
      <c r="J19" s="69"/>
      <c r="K19" s="69"/>
      <c r="L19" s="69"/>
      <c r="M19" s="69"/>
      <c r="N19" s="69"/>
      <c r="O19" s="70"/>
      <c r="P19" s="70"/>
      <c r="Q19" s="70"/>
      <c r="R19" s="70"/>
      <c r="S19" s="70"/>
      <c r="T19" s="69">
        <f t="shared" si="4"/>
        <v>0</v>
      </c>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69">
        <f t="shared" si="5"/>
        <v>2.85</v>
      </c>
      <c r="AW19" s="70"/>
      <c r="AX19" s="70"/>
      <c r="AY19" s="70"/>
      <c r="AZ19" s="70">
        <v>2.85</v>
      </c>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row>
    <row r="20" spans="1:113" ht="19.5" customHeight="1">
      <c r="A20" s="124" t="s">
        <v>234</v>
      </c>
      <c r="B20" s="124" t="s">
        <v>235</v>
      </c>
      <c r="C20" s="124" t="s">
        <v>225</v>
      </c>
      <c r="D20" s="120" t="s">
        <v>237</v>
      </c>
      <c r="E20" s="69">
        <f t="shared" si="2"/>
        <v>17.31</v>
      </c>
      <c r="F20" s="69">
        <f t="shared" si="6"/>
        <v>0</v>
      </c>
      <c r="G20" s="69"/>
      <c r="H20" s="69"/>
      <c r="I20" s="69"/>
      <c r="J20" s="69"/>
      <c r="K20" s="69"/>
      <c r="L20" s="69"/>
      <c r="M20" s="69"/>
      <c r="N20" s="69"/>
      <c r="O20" s="70"/>
      <c r="P20" s="70"/>
      <c r="Q20" s="70"/>
      <c r="R20" s="70"/>
      <c r="S20" s="70"/>
      <c r="T20" s="69">
        <f t="shared" si="4"/>
        <v>0</v>
      </c>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69">
        <f t="shared" si="5"/>
        <v>17.31</v>
      </c>
      <c r="AW20" s="70"/>
      <c r="AX20" s="70"/>
      <c r="AY20" s="70"/>
      <c r="AZ20" s="70"/>
      <c r="BA20" s="70">
        <v>17.31</v>
      </c>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row>
    <row r="21" spans="1:113" ht="19.5" customHeight="1">
      <c r="A21" s="124" t="s">
        <v>234</v>
      </c>
      <c r="B21" s="124" t="s">
        <v>235</v>
      </c>
      <c r="C21" s="124" t="s">
        <v>258</v>
      </c>
      <c r="D21" s="120" t="s">
        <v>238</v>
      </c>
      <c r="E21" s="69">
        <f t="shared" si="2"/>
        <v>20.66</v>
      </c>
      <c r="F21" s="69">
        <f t="shared" si="6"/>
        <v>0</v>
      </c>
      <c r="G21" s="69"/>
      <c r="H21" s="69"/>
      <c r="I21" s="69"/>
      <c r="J21" s="69"/>
      <c r="K21" s="69"/>
      <c r="L21" s="69"/>
      <c r="M21" s="69"/>
      <c r="N21" s="69"/>
      <c r="O21" s="70"/>
      <c r="P21" s="70"/>
      <c r="Q21" s="70"/>
      <c r="R21" s="70"/>
      <c r="S21" s="70"/>
      <c r="T21" s="69">
        <f t="shared" si="4"/>
        <v>0</v>
      </c>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69">
        <f t="shared" si="5"/>
        <v>20.66</v>
      </c>
      <c r="AW21" s="70"/>
      <c r="AX21" s="70"/>
      <c r="AY21" s="70"/>
      <c r="AZ21" s="70"/>
      <c r="BA21" s="70">
        <v>20.66</v>
      </c>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row>
    <row r="22" spans="1:113" ht="19.5" customHeight="1">
      <c r="A22" s="124" t="s">
        <v>234</v>
      </c>
      <c r="B22" s="124" t="s">
        <v>259</v>
      </c>
      <c r="C22" s="124" t="s">
        <v>224</v>
      </c>
      <c r="D22" s="120" t="s">
        <v>239</v>
      </c>
      <c r="E22" s="69">
        <f t="shared" si="2"/>
        <v>15.36</v>
      </c>
      <c r="F22" s="69">
        <f t="shared" si="6"/>
        <v>0</v>
      </c>
      <c r="G22" s="69"/>
      <c r="H22" s="69"/>
      <c r="I22" s="69"/>
      <c r="J22" s="69"/>
      <c r="K22" s="69"/>
      <c r="L22" s="69"/>
      <c r="M22" s="69"/>
      <c r="N22" s="69"/>
      <c r="O22" s="70"/>
      <c r="P22" s="70"/>
      <c r="Q22" s="70"/>
      <c r="R22" s="70"/>
      <c r="S22" s="70"/>
      <c r="T22" s="69">
        <f t="shared" si="4"/>
        <v>0</v>
      </c>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69">
        <f t="shared" si="5"/>
        <v>15.36</v>
      </c>
      <c r="AW22" s="70"/>
      <c r="AX22" s="70"/>
      <c r="AY22" s="70"/>
      <c r="AZ22" s="70"/>
      <c r="BA22" s="70"/>
      <c r="BB22" s="70">
        <v>15.36</v>
      </c>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row>
    <row r="23" spans="1:113" ht="19.5" customHeight="1">
      <c r="A23" s="124" t="s">
        <v>234</v>
      </c>
      <c r="B23" s="124" t="s">
        <v>260</v>
      </c>
      <c r="C23" s="124" t="s">
        <v>224</v>
      </c>
      <c r="D23" s="120" t="s">
        <v>240</v>
      </c>
      <c r="E23" s="69">
        <f t="shared" si="2"/>
        <v>3.84</v>
      </c>
      <c r="F23" s="69">
        <f t="shared" si="6"/>
        <v>0</v>
      </c>
      <c r="G23" s="69"/>
      <c r="H23" s="69"/>
      <c r="I23" s="69"/>
      <c r="J23" s="69"/>
      <c r="K23" s="69"/>
      <c r="L23" s="69"/>
      <c r="M23" s="69"/>
      <c r="N23" s="69"/>
      <c r="O23" s="70"/>
      <c r="P23" s="70"/>
      <c r="Q23" s="70"/>
      <c r="R23" s="70"/>
      <c r="S23" s="70"/>
      <c r="T23" s="69">
        <f t="shared" si="4"/>
        <v>0</v>
      </c>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69">
        <f t="shared" si="5"/>
        <v>3.84</v>
      </c>
      <c r="AW23" s="70"/>
      <c r="AX23" s="70"/>
      <c r="AY23" s="70"/>
      <c r="AZ23" s="70"/>
      <c r="BA23" s="70"/>
      <c r="BB23" s="70">
        <v>3.84</v>
      </c>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row>
    <row r="24" spans="1:113" ht="19.5" customHeight="1">
      <c r="A24" s="124" t="s">
        <v>241</v>
      </c>
      <c r="B24" s="124" t="s">
        <v>242</v>
      </c>
      <c r="C24" s="124" t="s">
        <v>221</v>
      </c>
      <c r="D24" s="120" t="s">
        <v>243</v>
      </c>
      <c r="E24" s="69">
        <f t="shared" si="2"/>
        <v>6.71</v>
      </c>
      <c r="F24" s="69">
        <f t="shared" si="6"/>
        <v>6.71</v>
      </c>
      <c r="G24" s="69"/>
      <c r="H24" s="69"/>
      <c r="I24" s="69"/>
      <c r="J24" s="69"/>
      <c r="K24" s="69"/>
      <c r="L24" s="69"/>
      <c r="M24" s="69"/>
      <c r="N24" s="69">
        <v>6.71</v>
      </c>
      <c r="O24" s="70"/>
      <c r="P24" s="70"/>
      <c r="Q24" s="70"/>
      <c r="R24" s="70"/>
      <c r="S24" s="70"/>
      <c r="T24" s="69">
        <f t="shared" si="4"/>
        <v>0</v>
      </c>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69">
        <f t="shared" si="5"/>
        <v>0</v>
      </c>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row>
    <row r="25" spans="1:113" ht="19.5" customHeight="1">
      <c r="A25" s="124" t="s">
        <v>241</v>
      </c>
      <c r="B25" s="124" t="s">
        <v>242</v>
      </c>
      <c r="C25" s="124" t="s">
        <v>224</v>
      </c>
      <c r="D25" s="120" t="s">
        <v>244</v>
      </c>
      <c r="E25" s="69">
        <f t="shared" si="2"/>
        <v>2.92</v>
      </c>
      <c r="F25" s="69">
        <f t="shared" si="6"/>
        <v>2.92</v>
      </c>
      <c r="G25" s="69"/>
      <c r="H25" s="69"/>
      <c r="I25" s="69"/>
      <c r="J25" s="69"/>
      <c r="K25" s="69"/>
      <c r="L25" s="69"/>
      <c r="M25" s="69"/>
      <c r="N25" s="69">
        <v>2.92</v>
      </c>
      <c r="O25" s="70"/>
      <c r="P25" s="70"/>
      <c r="Q25" s="70"/>
      <c r="R25" s="70"/>
      <c r="S25" s="70"/>
      <c r="T25" s="69">
        <f t="shared" si="4"/>
        <v>0</v>
      </c>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69">
        <f t="shared" si="5"/>
        <v>0</v>
      </c>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row>
    <row r="26" spans="1:113" ht="19.5" customHeight="1">
      <c r="A26" s="124" t="s">
        <v>261</v>
      </c>
      <c r="B26" s="124" t="s">
        <v>221</v>
      </c>
      <c r="C26" s="124" t="s">
        <v>256</v>
      </c>
      <c r="D26" s="120" t="s">
        <v>245</v>
      </c>
      <c r="E26" s="69">
        <f t="shared" si="2"/>
        <v>12.72</v>
      </c>
      <c r="F26" s="69">
        <f t="shared" si="6"/>
        <v>0</v>
      </c>
      <c r="G26" s="69"/>
      <c r="H26" s="69"/>
      <c r="I26" s="69"/>
      <c r="J26" s="69"/>
      <c r="K26" s="69"/>
      <c r="L26" s="69"/>
      <c r="M26" s="69"/>
      <c r="N26" s="69"/>
      <c r="O26" s="70"/>
      <c r="P26" s="70"/>
      <c r="Q26" s="70"/>
      <c r="R26" s="70"/>
      <c r="S26" s="70"/>
      <c r="T26" s="69">
        <f t="shared" si="4"/>
        <v>3</v>
      </c>
      <c r="U26" s="70">
        <v>3</v>
      </c>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69">
        <f t="shared" si="5"/>
        <v>9.72</v>
      </c>
      <c r="AW26" s="70"/>
      <c r="AX26" s="70"/>
      <c r="AY26" s="70"/>
      <c r="AZ26" s="70"/>
      <c r="BA26" s="70">
        <v>9.72</v>
      </c>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row>
    <row r="27" spans="1:113" ht="19.5" customHeight="1">
      <c r="A27" s="124" t="s">
        <v>261</v>
      </c>
      <c r="B27" s="124" t="s">
        <v>257</v>
      </c>
      <c r="C27" s="124" t="s">
        <v>221</v>
      </c>
      <c r="D27" s="120" t="s">
        <v>246</v>
      </c>
      <c r="E27" s="69">
        <f t="shared" si="2"/>
        <v>8</v>
      </c>
      <c r="F27" s="69">
        <f t="shared" si="6"/>
        <v>0</v>
      </c>
      <c r="G27" s="69"/>
      <c r="H27" s="69"/>
      <c r="I27" s="69"/>
      <c r="J27" s="69"/>
      <c r="K27" s="69"/>
      <c r="L27" s="69"/>
      <c r="M27" s="69"/>
      <c r="N27" s="69"/>
      <c r="O27" s="70"/>
      <c r="P27" s="70"/>
      <c r="Q27" s="70"/>
      <c r="R27" s="70"/>
      <c r="S27" s="70"/>
      <c r="T27" s="69">
        <f t="shared" si="4"/>
        <v>8</v>
      </c>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v>8</v>
      </c>
      <c r="AV27" s="69">
        <f t="shared" si="5"/>
        <v>0</v>
      </c>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row>
    <row r="28" spans="1:113" ht="19.5" customHeight="1">
      <c r="A28" s="124" t="s">
        <v>262</v>
      </c>
      <c r="B28" s="124" t="s">
        <v>221</v>
      </c>
      <c r="C28" s="124" t="s">
        <v>263</v>
      </c>
      <c r="D28" s="120" t="s">
        <v>247</v>
      </c>
      <c r="E28" s="69">
        <f t="shared" si="2"/>
        <v>29.35</v>
      </c>
      <c r="F28" s="69">
        <f>SUM(G28:S28)</f>
        <v>22.970000000000002</v>
      </c>
      <c r="G28" s="69">
        <v>12</v>
      </c>
      <c r="H28" s="69">
        <v>0.65</v>
      </c>
      <c r="I28" s="69"/>
      <c r="J28" s="69"/>
      <c r="K28" s="69">
        <v>10.05</v>
      </c>
      <c r="L28" s="69"/>
      <c r="M28" s="69"/>
      <c r="N28" s="69"/>
      <c r="O28" s="70"/>
      <c r="P28" s="70">
        <v>0.27</v>
      </c>
      <c r="Q28" s="70"/>
      <c r="R28" s="70"/>
      <c r="S28" s="70"/>
      <c r="T28" s="69">
        <f t="shared" si="4"/>
        <v>4.73</v>
      </c>
      <c r="U28" s="70">
        <v>1.2</v>
      </c>
      <c r="V28" s="70"/>
      <c r="W28" s="70"/>
      <c r="X28" s="70"/>
      <c r="Y28" s="70">
        <v>0.04</v>
      </c>
      <c r="Z28" s="70">
        <v>0.28</v>
      </c>
      <c r="AA28" s="70"/>
      <c r="AB28" s="70"/>
      <c r="AC28" s="70">
        <v>0.2</v>
      </c>
      <c r="AD28" s="70">
        <v>1.6</v>
      </c>
      <c r="AE28" s="70"/>
      <c r="AF28" s="70"/>
      <c r="AG28" s="70"/>
      <c r="AH28" s="70">
        <v>0.24</v>
      </c>
      <c r="AI28" s="70"/>
      <c r="AJ28" s="70">
        <v>0.32</v>
      </c>
      <c r="AK28" s="70"/>
      <c r="AL28" s="70"/>
      <c r="AM28" s="70"/>
      <c r="AN28" s="70"/>
      <c r="AO28" s="70"/>
      <c r="AP28" s="70">
        <v>0.43</v>
      </c>
      <c r="AQ28" s="70">
        <v>0.42</v>
      </c>
      <c r="AR28" s="70"/>
      <c r="AS28" s="70"/>
      <c r="AT28" s="70"/>
      <c r="AU28" s="70"/>
      <c r="AV28" s="69">
        <f t="shared" si="5"/>
        <v>1.6500000000000001</v>
      </c>
      <c r="AW28" s="70"/>
      <c r="AX28" s="70"/>
      <c r="AY28" s="70"/>
      <c r="AZ28" s="70"/>
      <c r="BA28" s="70">
        <v>1.6</v>
      </c>
      <c r="BB28" s="70"/>
      <c r="BC28" s="70"/>
      <c r="BD28" s="70"/>
      <c r="BE28" s="70">
        <v>0.05</v>
      </c>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row>
    <row r="29" spans="1:113" ht="19.5" customHeight="1">
      <c r="A29" s="124" t="s">
        <v>262</v>
      </c>
      <c r="B29" s="124" t="s">
        <v>221</v>
      </c>
      <c r="C29" s="124" t="s">
        <v>256</v>
      </c>
      <c r="D29" s="120" t="s">
        <v>248</v>
      </c>
      <c r="E29" s="69">
        <f t="shared" si="2"/>
        <v>2.12</v>
      </c>
      <c r="F29" s="69">
        <f t="shared" si="6"/>
        <v>0</v>
      </c>
      <c r="G29" s="69"/>
      <c r="H29" s="69"/>
      <c r="I29" s="69"/>
      <c r="J29" s="69"/>
      <c r="K29" s="69"/>
      <c r="L29" s="69"/>
      <c r="M29" s="69"/>
      <c r="N29" s="69"/>
      <c r="O29" s="70"/>
      <c r="P29" s="70"/>
      <c r="Q29" s="70"/>
      <c r="R29" s="70"/>
      <c r="S29" s="70"/>
      <c r="T29" s="69">
        <f t="shared" si="4"/>
        <v>0.2</v>
      </c>
      <c r="U29" s="70">
        <v>0.2</v>
      </c>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69">
        <f t="shared" si="5"/>
        <v>1.92</v>
      </c>
      <c r="AW29" s="70"/>
      <c r="AX29" s="70"/>
      <c r="AY29" s="70"/>
      <c r="AZ29" s="70"/>
      <c r="BA29" s="70"/>
      <c r="BB29" s="70"/>
      <c r="BC29" s="70"/>
      <c r="BD29" s="70"/>
      <c r="BE29" s="70"/>
      <c r="BF29" s="70"/>
      <c r="BG29" s="70">
        <v>1.92</v>
      </c>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row>
    <row r="30" spans="1:113" ht="19.5" customHeight="1">
      <c r="A30" s="124" t="s">
        <v>262</v>
      </c>
      <c r="B30" s="124" t="s">
        <v>224</v>
      </c>
      <c r="C30" s="124" t="s">
        <v>256</v>
      </c>
      <c r="D30" s="120" t="s">
        <v>249</v>
      </c>
      <c r="E30" s="69">
        <f t="shared" si="2"/>
        <v>3</v>
      </c>
      <c r="F30" s="69">
        <f t="shared" si="6"/>
        <v>0</v>
      </c>
      <c r="G30" s="69"/>
      <c r="H30" s="69"/>
      <c r="I30" s="69"/>
      <c r="J30" s="69"/>
      <c r="K30" s="69"/>
      <c r="L30" s="69"/>
      <c r="M30" s="69"/>
      <c r="N30" s="69"/>
      <c r="O30" s="70"/>
      <c r="P30" s="70"/>
      <c r="Q30" s="70"/>
      <c r="R30" s="70"/>
      <c r="S30" s="70"/>
      <c r="T30" s="69">
        <f t="shared" si="4"/>
        <v>0</v>
      </c>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69">
        <f t="shared" si="5"/>
        <v>3</v>
      </c>
      <c r="AW30" s="70"/>
      <c r="AX30" s="70"/>
      <c r="AY30" s="70"/>
      <c r="AZ30" s="70"/>
      <c r="BA30" s="70"/>
      <c r="BB30" s="70"/>
      <c r="BC30" s="70"/>
      <c r="BD30" s="70"/>
      <c r="BE30" s="70"/>
      <c r="BF30" s="70"/>
      <c r="BG30" s="70">
        <v>3</v>
      </c>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row>
    <row r="31" spans="1:113" ht="19.5" customHeight="1">
      <c r="A31" s="124">
        <v>213</v>
      </c>
      <c r="B31" s="124" t="s">
        <v>264</v>
      </c>
      <c r="C31" s="124" t="s">
        <v>257</v>
      </c>
      <c r="D31" s="120" t="s">
        <v>250</v>
      </c>
      <c r="E31" s="69">
        <f t="shared" si="2"/>
        <v>144.03</v>
      </c>
      <c r="F31" s="69">
        <f t="shared" si="6"/>
        <v>0</v>
      </c>
      <c r="G31" s="69"/>
      <c r="H31" s="69"/>
      <c r="I31" s="69"/>
      <c r="J31" s="69"/>
      <c r="K31" s="69"/>
      <c r="L31" s="69"/>
      <c r="M31" s="69"/>
      <c r="N31" s="69"/>
      <c r="O31" s="70"/>
      <c r="P31" s="70"/>
      <c r="Q31" s="70"/>
      <c r="R31" s="70"/>
      <c r="S31" s="70"/>
      <c r="T31" s="69">
        <f t="shared" si="4"/>
        <v>24</v>
      </c>
      <c r="U31" s="70">
        <v>24</v>
      </c>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69">
        <f t="shared" si="5"/>
        <v>120.03</v>
      </c>
      <c r="AW31" s="70"/>
      <c r="AX31" s="70"/>
      <c r="AY31" s="70"/>
      <c r="AZ31" s="70"/>
      <c r="BA31" s="70">
        <v>120.03</v>
      </c>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row>
    <row r="32" spans="1:113" ht="19.5" customHeight="1">
      <c r="A32" s="124" t="s">
        <v>265</v>
      </c>
      <c r="B32" s="124" t="s">
        <v>224</v>
      </c>
      <c r="C32" s="124" t="s">
        <v>221</v>
      </c>
      <c r="D32" s="120" t="s">
        <v>251</v>
      </c>
      <c r="E32" s="69">
        <f t="shared" si="2"/>
        <v>16.71</v>
      </c>
      <c r="F32" s="69">
        <f t="shared" si="6"/>
        <v>16.71</v>
      </c>
      <c r="G32" s="69"/>
      <c r="H32" s="69"/>
      <c r="I32" s="69"/>
      <c r="J32" s="69"/>
      <c r="K32" s="69"/>
      <c r="L32" s="69"/>
      <c r="M32" s="69"/>
      <c r="N32" s="69"/>
      <c r="O32" s="70"/>
      <c r="P32" s="70"/>
      <c r="Q32" s="70">
        <v>16.71</v>
      </c>
      <c r="R32" s="70"/>
      <c r="S32" s="70"/>
      <c r="T32" s="69">
        <f t="shared" si="4"/>
        <v>0</v>
      </c>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69">
        <f t="shared" si="5"/>
        <v>0</v>
      </c>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I5:DI6"/>
    <mergeCell ref="DC5:DC6"/>
    <mergeCell ref="DD5:DD6"/>
    <mergeCell ref="DE5:DE6"/>
    <mergeCell ref="DF5:DF6"/>
    <mergeCell ref="DG5:DG6"/>
    <mergeCell ref="DH5:DH6"/>
  </mergeCells>
  <printOptions horizontalCentered="1"/>
  <pageMargins left="0.31" right="0.31" top="0.63" bottom="0.47" header="0.5" footer="0.35"/>
  <pageSetup horizontalDpi="600" verticalDpi="600" orientation="landscape" paperSize="9" scale="46"/>
</worksheet>
</file>

<file path=xl/worksheets/sheet8.xml><?xml version="1.0" encoding="utf-8"?>
<worksheet xmlns="http://schemas.openxmlformats.org/spreadsheetml/2006/main" xmlns:r="http://schemas.openxmlformats.org/officeDocument/2006/relationships">
  <dimension ref="A1:I34"/>
  <sheetViews>
    <sheetView showZeros="0" zoomScalePageLayoutView="0" workbookViewId="0" topLeftCell="A1">
      <selection activeCell="D26" sqref="D26"/>
    </sheetView>
  </sheetViews>
  <sheetFormatPr defaultColWidth="7.00390625" defaultRowHeight="14.25"/>
  <cols>
    <col min="1" max="2" width="4.125" style="1" customWidth="1"/>
    <col min="3" max="3" width="6.875" style="1" customWidth="1"/>
    <col min="4" max="4" width="54.625" style="1" customWidth="1"/>
    <col min="5" max="9" width="16.375" style="1" customWidth="1"/>
    <col min="10" max="16384" width="7.00390625" style="1" customWidth="1"/>
  </cols>
  <sheetData>
    <row r="1" spans="1:9" ht="19.5" customHeight="1">
      <c r="A1" s="60"/>
      <c r="B1" s="60"/>
      <c r="C1" s="60"/>
      <c r="D1" s="37"/>
      <c r="E1" s="60"/>
      <c r="F1" s="60"/>
      <c r="G1" s="38" t="s">
        <v>179</v>
      </c>
      <c r="H1" s="38"/>
      <c r="I1" s="38"/>
    </row>
    <row r="2" spans="1:9" ht="25.5" customHeight="1">
      <c r="A2" s="172" t="s">
        <v>180</v>
      </c>
      <c r="B2" s="172"/>
      <c r="C2" s="172"/>
      <c r="D2" s="172"/>
      <c r="E2" s="172"/>
      <c r="F2" s="172"/>
      <c r="G2" s="172"/>
      <c r="H2" s="147"/>
      <c r="I2" s="147"/>
    </row>
    <row r="3" spans="1:9" ht="19.5" customHeight="1">
      <c r="A3" s="133" t="s">
        <v>213</v>
      </c>
      <c r="B3" s="61"/>
      <c r="C3" s="61"/>
      <c r="D3" s="61"/>
      <c r="E3" s="39"/>
      <c r="F3" s="39"/>
      <c r="G3" s="8" t="s">
        <v>4</v>
      </c>
      <c r="H3" s="8"/>
      <c r="I3" s="8"/>
    </row>
    <row r="4" spans="1:9" ht="19.5" customHeight="1">
      <c r="A4" s="199" t="s">
        <v>181</v>
      </c>
      <c r="B4" s="217"/>
      <c r="C4" s="217"/>
      <c r="D4" s="200"/>
      <c r="E4" s="218" t="s">
        <v>54</v>
      </c>
      <c r="F4" s="173"/>
      <c r="G4" s="173"/>
      <c r="H4" s="149"/>
      <c r="I4" s="149"/>
    </row>
    <row r="5" spans="1:9" ht="19.5" customHeight="1">
      <c r="A5" s="201" t="s">
        <v>39</v>
      </c>
      <c r="B5" s="203"/>
      <c r="C5" s="198" t="s">
        <v>40</v>
      </c>
      <c r="D5" s="207" t="s">
        <v>96</v>
      </c>
      <c r="E5" s="173" t="s">
        <v>29</v>
      </c>
      <c r="F5" s="177" t="s">
        <v>182</v>
      </c>
      <c r="G5" s="220" t="s">
        <v>183</v>
      </c>
      <c r="H5" s="150"/>
      <c r="I5" s="150"/>
    </row>
    <row r="6" spans="1:9" ht="33.75" customHeight="1">
      <c r="A6" s="62" t="s">
        <v>49</v>
      </c>
      <c r="B6" s="63" t="s">
        <v>50</v>
      </c>
      <c r="C6" s="197"/>
      <c r="D6" s="219"/>
      <c r="E6" s="174"/>
      <c r="F6" s="178"/>
      <c r="G6" s="210"/>
      <c r="H6" s="150"/>
      <c r="I6" s="150"/>
    </row>
    <row r="7" spans="1:9" ht="19.5" customHeight="1">
      <c r="A7" s="21" t="s">
        <v>83</v>
      </c>
      <c r="B7" s="45" t="s">
        <v>83</v>
      </c>
      <c r="C7" s="64" t="s">
        <v>83</v>
      </c>
      <c r="D7" s="21" t="s">
        <v>29</v>
      </c>
      <c r="E7" s="58">
        <f>SUM(F7:G7)</f>
        <v>461.41</v>
      </c>
      <c r="F7" s="58">
        <f>SUM(F8:F34)</f>
        <v>397.99</v>
      </c>
      <c r="G7" s="22">
        <f>SUM(G8:G34)</f>
        <v>63.419999999999995</v>
      </c>
      <c r="H7" s="151"/>
      <c r="I7" s="151"/>
    </row>
    <row r="8" spans="1:9" ht="19.5" customHeight="1">
      <c r="A8" s="21" t="s">
        <v>83</v>
      </c>
      <c r="B8" s="45" t="s">
        <v>83</v>
      </c>
      <c r="C8" s="64" t="s">
        <v>83</v>
      </c>
      <c r="D8" s="21" t="s">
        <v>359</v>
      </c>
      <c r="E8" s="58">
        <f aca="true" t="shared" si="0" ref="E8:E34">SUM(F8:G8)</f>
        <v>0</v>
      </c>
      <c r="F8" s="58"/>
      <c r="G8" s="22"/>
      <c r="H8" s="151"/>
      <c r="I8" s="151"/>
    </row>
    <row r="9" spans="1:7" ht="19.5" customHeight="1">
      <c r="A9" s="21" t="s">
        <v>313</v>
      </c>
      <c r="B9" s="45" t="s">
        <v>314</v>
      </c>
      <c r="C9" s="64" t="s">
        <v>352</v>
      </c>
      <c r="D9" s="21" t="s">
        <v>315</v>
      </c>
      <c r="E9" s="58">
        <f t="shared" si="0"/>
        <v>79.46</v>
      </c>
      <c r="F9" s="58">
        <v>79.46</v>
      </c>
      <c r="G9" s="22"/>
    </row>
    <row r="10" spans="1:7" ht="19.5" customHeight="1">
      <c r="A10" s="21" t="s">
        <v>313</v>
      </c>
      <c r="B10" s="45" t="s">
        <v>316</v>
      </c>
      <c r="C10" s="64" t="s">
        <v>352</v>
      </c>
      <c r="D10" s="21" t="s">
        <v>317</v>
      </c>
      <c r="E10" s="58">
        <f t="shared" si="0"/>
        <v>43.03</v>
      </c>
      <c r="F10" s="58">
        <v>43.03</v>
      </c>
      <c r="G10" s="22"/>
    </row>
    <row r="11" spans="1:7" ht="19.5" customHeight="1">
      <c r="A11" s="21" t="s">
        <v>313</v>
      </c>
      <c r="B11" s="45" t="s">
        <v>264</v>
      </c>
      <c r="C11" s="64" t="s">
        <v>352</v>
      </c>
      <c r="D11" s="21" t="s">
        <v>357</v>
      </c>
      <c r="E11" s="58">
        <f t="shared" si="0"/>
        <v>20.07</v>
      </c>
      <c r="F11" s="58">
        <v>20.07</v>
      </c>
      <c r="G11" s="22"/>
    </row>
    <row r="12" spans="1:7" ht="19.5" customHeight="1">
      <c r="A12" s="21" t="s">
        <v>313</v>
      </c>
      <c r="B12" s="45" t="s">
        <v>318</v>
      </c>
      <c r="C12" s="64" t="s">
        <v>352</v>
      </c>
      <c r="D12" s="21" t="s">
        <v>319</v>
      </c>
      <c r="E12" s="58">
        <f t="shared" si="0"/>
        <v>29.18</v>
      </c>
      <c r="F12" s="58">
        <v>29.18</v>
      </c>
      <c r="G12" s="22"/>
    </row>
    <row r="13" spans="1:7" ht="19.5" customHeight="1">
      <c r="A13" s="21" t="s">
        <v>313</v>
      </c>
      <c r="B13" s="45" t="s">
        <v>320</v>
      </c>
      <c r="C13" s="64" t="s">
        <v>352</v>
      </c>
      <c r="D13" s="21" t="s">
        <v>321</v>
      </c>
      <c r="E13" s="58">
        <f t="shared" si="0"/>
        <v>9.63</v>
      </c>
      <c r="F13" s="58">
        <v>9.63</v>
      </c>
      <c r="G13" s="22"/>
    </row>
    <row r="14" spans="1:7" ht="19.5" customHeight="1">
      <c r="A14" s="21" t="s">
        <v>313</v>
      </c>
      <c r="B14" s="45" t="s">
        <v>353</v>
      </c>
      <c r="C14" s="64" t="s">
        <v>352</v>
      </c>
      <c r="D14" s="21" t="s">
        <v>358</v>
      </c>
      <c r="E14" s="58">
        <f t="shared" si="0"/>
        <v>1.16</v>
      </c>
      <c r="F14" s="58">
        <v>1.16</v>
      </c>
      <c r="G14" s="22"/>
    </row>
    <row r="15" spans="1:7" ht="19.5" customHeight="1">
      <c r="A15" s="21" t="s">
        <v>313</v>
      </c>
      <c r="B15" s="45" t="s">
        <v>323</v>
      </c>
      <c r="C15" s="64" t="s">
        <v>352</v>
      </c>
      <c r="D15" s="21" t="s">
        <v>324</v>
      </c>
      <c r="E15" s="58">
        <f t="shared" si="0"/>
        <v>16.71</v>
      </c>
      <c r="F15" s="58">
        <v>16.71</v>
      </c>
      <c r="G15" s="22"/>
    </row>
    <row r="16" spans="1:7" ht="19.5" customHeight="1">
      <c r="A16" s="21" t="s">
        <v>313</v>
      </c>
      <c r="B16" s="45" t="s">
        <v>325</v>
      </c>
      <c r="C16" s="64" t="s">
        <v>352</v>
      </c>
      <c r="D16" s="21" t="s">
        <v>326</v>
      </c>
      <c r="E16" s="58">
        <f t="shared" si="0"/>
        <v>2</v>
      </c>
      <c r="F16" s="58">
        <v>2</v>
      </c>
      <c r="G16" s="22"/>
    </row>
    <row r="17" spans="1:7" ht="19.5" customHeight="1">
      <c r="A17" s="21" t="s">
        <v>83</v>
      </c>
      <c r="B17" s="45" t="s">
        <v>83</v>
      </c>
      <c r="C17" s="64" t="s">
        <v>352</v>
      </c>
      <c r="D17" s="21" t="s">
        <v>360</v>
      </c>
      <c r="E17" s="58">
        <f t="shared" si="0"/>
        <v>0</v>
      </c>
      <c r="F17" s="58"/>
      <c r="G17" s="22"/>
    </row>
    <row r="18" spans="1:7" ht="19.5" customHeight="1">
      <c r="A18" s="21" t="s">
        <v>327</v>
      </c>
      <c r="B18" s="45" t="s">
        <v>314</v>
      </c>
      <c r="C18" s="64" t="s">
        <v>352</v>
      </c>
      <c r="D18" s="21" t="s">
        <v>328</v>
      </c>
      <c r="E18" s="58">
        <f aca="true" t="shared" si="1" ref="E18:E30">SUM(F18:G18)</f>
        <v>34.1</v>
      </c>
      <c r="F18" s="58"/>
      <c r="G18" s="22">
        <v>34.1</v>
      </c>
    </row>
    <row r="19" spans="1:7" ht="19.5" customHeight="1">
      <c r="A19" s="21" t="s">
        <v>327</v>
      </c>
      <c r="B19" s="45" t="s">
        <v>329</v>
      </c>
      <c r="C19" s="64" t="s">
        <v>352</v>
      </c>
      <c r="D19" s="21" t="s">
        <v>330</v>
      </c>
      <c r="E19" s="58">
        <f t="shared" si="1"/>
        <v>0.23</v>
      </c>
      <c r="F19" s="58"/>
      <c r="G19" s="22">
        <v>0.23</v>
      </c>
    </row>
    <row r="20" spans="1:7" ht="19.5" customHeight="1">
      <c r="A20" s="21" t="s">
        <v>327</v>
      </c>
      <c r="B20" s="45" t="s">
        <v>331</v>
      </c>
      <c r="C20" s="64" t="s">
        <v>352</v>
      </c>
      <c r="D20" s="21" t="s">
        <v>332</v>
      </c>
      <c r="E20" s="58">
        <f t="shared" si="1"/>
        <v>1.61</v>
      </c>
      <c r="F20" s="58"/>
      <c r="G20" s="22">
        <v>1.61</v>
      </c>
    </row>
    <row r="21" spans="1:7" ht="19.5" customHeight="1">
      <c r="A21" s="21" t="s">
        <v>327</v>
      </c>
      <c r="B21" s="45" t="s">
        <v>333</v>
      </c>
      <c r="C21" s="64" t="s">
        <v>352</v>
      </c>
      <c r="D21" s="21" t="s">
        <v>334</v>
      </c>
      <c r="E21" s="58">
        <f t="shared" si="1"/>
        <v>1.44</v>
      </c>
      <c r="F21" s="58"/>
      <c r="G21" s="22">
        <v>1.44</v>
      </c>
    </row>
    <row r="22" spans="1:7" ht="19.5" customHeight="1">
      <c r="A22" s="21" t="s">
        <v>327</v>
      </c>
      <c r="B22" s="45" t="s">
        <v>335</v>
      </c>
      <c r="C22" s="64" t="s">
        <v>352</v>
      </c>
      <c r="D22" s="21" t="s">
        <v>336</v>
      </c>
      <c r="E22" s="58">
        <f t="shared" si="1"/>
        <v>1.15</v>
      </c>
      <c r="F22" s="58"/>
      <c r="G22" s="22">
        <v>1.15</v>
      </c>
    </row>
    <row r="23" spans="1:7" ht="19.5" customHeight="1">
      <c r="A23" s="21" t="s">
        <v>327</v>
      </c>
      <c r="B23" s="45" t="s">
        <v>322</v>
      </c>
      <c r="C23" s="64" t="s">
        <v>352</v>
      </c>
      <c r="D23" s="21" t="s">
        <v>337</v>
      </c>
      <c r="E23" s="58">
        <f t="shared" si="1"/>
        <v>9.2</v>
      </c>
      <c r="F23" s="58"/>
      <c r="G23" s="22">
        <v>9.2</v>
      </c>
    </row>
    <row r="24" spans="1:7" ht="19.5" customHeight="1">
      <c r="A24" s="21" t="s">
        <v>327</v>
      </c>
      <c r="B24" s="45" t="s">
        <v>338</v>
      </c>
      <c r="C24" s="64" t="s">
        <v>352</v>
      </c>
      <c r="D24" s="21" t="s">
        <v>339</v>
      </c>
      <c r="E24" s="58">
        <f t="shared" si="1"/>
        <v>1.38</v>
      </c>
      <c r="F24" s="58"/>
      <c r="G24" s="22">
        <v>1.38</v>
      </c>
    </row>
    <row r="25" spans="1:7" ht="19.5" customHeight="1">
      <c r="A25" s="21" t="s">
        <v>327</v>
      </c>
      <c r="B25" s="45" t="s">
        <v>340</v>
      </c>
      <c r="C25" s="64" t="s">
        <v>352</v>
      </c>
      <c r="D25" s="21" t="s">
        <v>341</v>
      </c>
      <c r="E25" s="58">
        <f t="shared" si="1"/>
        <v>2.09</v>
      </c>
      <c r="F25" s="58"/>
      <c r="G25" s="22">
        <v>2.09</v>
      </c>
    </row>
    <row r="26" spans="1:7" ht="19.5" customHeight="1">
      <c r="A26" s="21" t="s">
        <v>327</v>
      </c>
      <c r="B26" s="45" t="s">
        <v>342</v>
      </c>
      <c r="C26" s="64" t="s">
        <v>352</v>
      </c>
      <c r="D26" s="21" t="s">
        <v>343</v>
      </c>
      <c r="E26" s="58">
        <f t="shared" si="1"/>
        <v>1.84</v>
      </c>
      <c r="F26" s="58"/>
      <c r="G26" s="22">
        <v>1.84</v>
      </c>
    </row>
    <row r="27" spans="1:7" ht="19.5" customHeight="1">
      <c r="A27" s="21" t="s">
        <v>327</v>
      </c>
      <c r="B27" s="45" t="s">
        <v>344</v>
      </c>
      <c r="C27" s="64" t="s">
        <v>352</v>
      </c>
      <c r="D27" s="21" t="s">
        <v>345</v>
      </c>
      <c r="E27" s="58">
        <f t="shared" si="1"/>
        <v>2.79</v>
      </c>
      <c r="F27" s="158"/>
      <c r="G27" s="158">
        <v>2.79</v>
      </c>
    </row>
    <row r="28" spans="1:7" ht="19.5" customHeight="1">
      <c r="A28" s="21" t="s">
        <v>327</v>
      </c>
      <c r="B28" s="45" t="s">
        <v>346</v>
      </c>
      <c r="C28" s="64" t="s">
        <v>352</v>
      </c>
      <c r="D28" s="21" t="s">
        <v>347</v>
      </c>
      <c r="E28" s="58">
        <f t="shared" si="1"/>
        <v>4.27</v>
      </c>
      <c r="F28" s="158"/>
      <c r="G28" s="158">
        <v>4.27</v>
      </c>
    </row>
    <row r="29" spans="1:7" ht="19.5" customHeight="1">
      <c r="A29" s="21" t="s">
        <v>327</v>
      </c>
      <c r="B29" s="45" t="s">
        <v>348</v>
      </c>
      <c r="C29" s="64" t="s">
        <v>352</v>
      </c>
      <c r="D29" s="21" t="s">
        <v>349</v>
      </c>
      <c r="E29" s="58">
        <f t="shared" si="1"/>
        <v>3</v>
      </c>
      <c r="F29" s="158"/>
      <c r="G29" s="158">
        <v>3</v>
      </c>
    </row>
    <row r="30" spans="1:7" ht="19.5" customHeight="1">
      <c r="A30" s="21" t="s">
        <v>327</v>
      </c>
      <c r="B30" s="45" t="s">
        <v>325</v>
      </c>
      <c r="C30" s="64" t="s">
        <v>352</v>
      </c>
      <c r="D30" s="21" t="s">
        <v>350</v>
      </c>
      <c r="E30" s="58">
        <f t="shared" si="1"/>
        <v>0.32</v>
      </c>
      <c r="F30" s="158"/>
      <c r="G30" s="158">
        <v>0.32</v>
      </c>
    </row>
    <row r="31" spans="1:7" ht="19.5" customHeight="1">
      <c r="A31" s="21" t="s">
        <v>83</v>
      </c>
      <c r="B31" s="45" t="s">
        <v>83</v>
      </c>
      <c r="C31" s="64" t="s">
        <v>352</v>
      </c>
      <c r="D31" s="21" t="s">
        <v>361</v>
      </c>
      <c r="E31" s="58">
        <f t="shared" si="0"/>
        <v>0</v>
      </c>
      <c r="F31" s="148"/>
      <c r="G31" s="148"/>
    </row>
    <row r="32" spans="1:7" ht="19.5" customHeight="1">
      <c r="A32" s="21" t="s">
        <v>354</v>
      </c>
      <c r="B32" s="45" t="s">
        <v>355</v>
      </c>
      <c r="C32" s="64" t="s">
        <v>352</v>
      </c>
      <c r="D32" s="21" t="s">
        <v>362</v>
      </c>
      <c r="E32" s="58">
        <f t="shared" si="0"/>
        <v>144.88</v>
      </c>
      <c r="F32" s="148">
        <v>144.88</v>
      </c>
      <c r="G32" s="148"/>
    </row>
    <row r="33" spans="1:7" ht="19.5" customHeight="1">
      <c r="A33" s="21" t="s">
        <v>354</v>
      </c>
      <c r="B33" s="45" t="s">
        <v>356</v>
      </c>
      <c r="C33" s="64" t="s">
        <v>352</v>
      </c>
      <c r="D33" s="21" t="s">
        <v>363</v>
      </c>
      <c r="E33" s="58">
        <f t="shared" si="0"/>
        <v>46.95</v>
      </c>
      <c r="F33" s="148">
        <v>46.95</v>
      </c>
      <c r="G33" s="148"/>
    </row>
    <row r="34" spans="1:7" ht="19.5" customHeight="1">
      <c r="A34" s="21" t="s">
        <v>351</v>
      </c>
      <c r="B34" s="45" t="s">
        <v>325</v>
      </c>
      <c r="C34" s="64" t="s">
        <v>352</v>
      </c>
      <c r="D34" s="21" t="s">
        <v>364</v>
      </c>
      <c r="E34" s="58">
        <f t="shared" si="0"/>
        <v>4.92</v>
      </c>
      <c r="F34" s="148">
        <v>4.92</v>
      </c>
      <c r="G34" s="148"/>
    </row>
  </sheetData>
  <sheetProtection/>
  <mergeCells count="9">
    <mergeCell ref="A2:G2"/>
    <mergeCell ref="A4:D4"/>
    <mergeCell ref="E4:G4"/>
    <mergeCell ref="A5:B5"/>
    <mergeCell ref="C5:C6"/>
    <mergeCell ref="D5:D6"/>
    <mergeCell ref="E5:E6"/>
    <mergeCell ref="F5:F6"/>
    <mergeCell ref="G5:G6"/>
  </mergeCells>
  <printOptions horizontalCentered="1"/>
  <pageMargins left="0.75" right="0.75" top="0.59" bottom="0.39" header="0.5" footer="0.35"/>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II20"/>
  <sheetViews>
    <sheetView zoomScalePageLayoutView="0" workbookViewId="0" topLeftCell="A1">
      <selection activeCell="F8" sqref="F8:F12"/>
    </sheetView>
  </sheetViews>
  <sheetFormatPr defaultColWidth="6.875" defaultRowHeight="12.75" customHeight="1"/>
  <cols>
    <col min="1" max="3" width="5.25390625" style="2" customWidth="1"/>
    <col min="4" max="4" width="16.625" style="2" customWidth="1"/>
    <col min="5" max="5" width="59.125" style="2" customWidth="1"/>
    <col min="6" max="6" width="18.75390625" style="2" customWidth="1"/>
    <col min="7" max="243" width="8.00390625" style="2" customWidth="1"/>
    <col min="244" max="16384" width="6.875" style="2" customWidth="1"/>
  </cols>
  <sheetData>
    <row r="1" spans="1:3" ht="25.5" customHeight="1">
      <c r="A1" s="221"/>
      <c r="B1" s="221"/>
      <c r="C1" s="221"/>
    </row>
    <row r="2" spans="1:243" ht="19.5" customHeight="1">
      <c r="A2" s="3"/>
      <c r="B2" s="4"/>
      <c r="C2" s="4"/>
      <c r="D2" s="4"/>
      <c r="E2" s="4"/>
      <c r="F2" s="5" t="s">
        <v>184</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row>
    <row r="3" spans="1:243" ht="19.5" customHeight="1">
      <c r="A3" s="172" t="s">
        <v>185</v>
      </c>
      <c r="B3" s="172"/>
      <c r="C3" s="172"/>
      <c r="D3" s="172"/>
      <c r="E3" s="172"/>
      <c r="F3" s="172"/>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row>
    <row r="4" spans="1:243" ht="19.5" customHeight="1">
      <c r="A4" s="133" t="s">
        <v>213</v>
      </c>
      <c r="B4" s="6"/>
      <c r="C4" s="6"/>
      <c r="D4" s="6"/>
      <c r="E4" s="6"/>
      <c r="F4" s="8" t="s">
        <v>4</v>
      </c>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row>
    <row r="5" spans="1:243" ht="19.5" customHeight="1">
      <c r="A5" s="12" t="s">
        <v>39</v>
      </c>
      <c r="B5" s="13"/>
      <c r="C5" s="14"/>
      <c r="D5" s="222" t="s">
        <v>40</v>
      </c>
      <c r="E5" s="175" t="s">
        <v>186</v>
      </c>
      <c r="F5" s="177" t="s">
        <v>42</v>
      </c>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row>
    <row r="6" spans="1:243" ht="19.5" customHeight="1">
      <c r="A6" s="16" t="s">
        <v>49</v>
      </c>
      <c r="B6" s="17" t="s">
        <v>50</v>
      </c>
      <c r="C6" s="18" t="s">
        <v>51</v>
      </c>
      <c r="D6" s="222"/>
      <c r="E6" s="175"/>
      <c r="F6" s="177"/>
      <c r="G6" s="33"/>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row>
    <row r="7" spans="1:243" ht="21" customHeight="1">
      <c r="A7" s="124" t="s">
        <v>220</v>
      </c>
      <c r="B7" s="124" t="s">
        <v>221</v>
      </c>
      <c r="C7" s="124" t="s">
        <v>224</v>
      </c>
      <c r="D7" s="124" t="s">
        <v>222</v>
      </c>
      <c r="E7" s="152" t="s">
        <v>366</v>
      </c>
      <c r="F7" s="156">
        <v>2</v>
      </c>
      <c r="G7" s="33"/>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row>
    <row r="8" spans="1:6" ht="21" customHeight="1">
      <c r="A8" s="124" t="s">
        <v>220</v>
      </c>
      <c r="B8" s="124" t="s">
        <v>225</v>
      </c>
      <c r="C8" s="124" t="s">
        <v>224</v>
      </c>
      <c r="D8" s="124" t="s">
        <v>222</v>
      </c>
      <c r="E8" s="152" t="s">
        <v>367</v>
      </c>
      <c r="F8" s="155">
        <v>15</v>
      </c>
    </row>
    <row r="9" spans="1:6" ht="21" customHeight="1">
      <c r="A9" s="124" t="s">
        <v>220</v>
      </c>
      <c r="B9" s="124" t="s">
        <v>225</v>
      </c>
      <c r="C9" s="124" t="s">
        <v>224</v>
      </c>
      <c r="D9" s="124" t="s">
        <v>222</v>
      </c>
      <c r="E9" s="152" t="s">
        <v>368</v>
      </c>
      <c r="F9" s="155">
        <v>1.5</v>
      </c>
    </row>
    <row r="10" spans="1:6" ht="21" customHeight="1">
      <c r="A10" s="124" t="s">
        <v>220</v>
      </c>
      <c r="B10" s="124" t="s">
        <v>225</v>
      </c>
      <c r="C10" s="124" t="s">
        <v>224</v>
      </c>
      <c r="D10" s="124" t="s">
        <v>222</v>
      </c>
      <c r="E10" s="152" t="s">
        <v>369</v>
      </c>
      <c r="F10" s="155">
        <v>1.37</v>
      </c>
    </row>
    <row r="11" spans="1:6" ht="21" customHeight="1">
      <c r="A11" s="124" t="s">
        <v>220</v>
      </c>
      <c r="B11" s="124" t="s">
        <v>225</v>
      </c>
      <c r="C11" s="124" t="s">
        <v>224</v>
      </c>
      <c r="D11" s="124" t="s">
        <v>222</v>
      </c>
      <c r="E11" s="152" t="s">
        <v>370</v>
      </c>
      <c r="F11" s="155">
        <v>7</v>
      </c>
    </row>
    <row r="12" spans="1:6" ht="21" customHeight="1">
      <c r="A12" s="124" t="s">
        <v>220</v>
      </c>
      <c r="B12" s="124" t="s">
        <v>225</v>
      </c>
      <c r="C12" s="124" t="s">
        <v>224</v>
      </c>
      <c r="D12" s="124" t="s">
        <v>222</v>
      </c>
      <c r="E12" s="152" t="s">
        <v>371</v>
      </c>
      <c r="F12" s="155">
        <v>0.64</v>
      </c>
    </row>
    <row r="13" spans="1:6" ht="21" customHeight="1">
      <c r="A13" s="124" t="s">
        <v>220</v>
      </c>
      <c r="B13" s="124" t="s">
        <v>242</v>
      </c>
      <c r="C13" s="124" t="s">
        <v>224</v>
      </c>
      <c r="D13" s="124">
        <v>714101</v>
      </c>
      <c r="E13" s="153" t="s">
        <v>229</v>
      </c>
      <c r="F13" s="156">
        <v>1.2</v>
      </c>
    </row>
    <row r="14" spans="1:6" ht="21" customHeight="1">
      <c r="A14" s="124" t="s">
        <v>220</v>
      </c>
      <c r="B14" s="124" t="s">
        <v>253</v>
      </c>
      <c r="C14" s="124" t="s">
        <v>224</v>
      </c>
      <c r="D14" s="124">
        <v>714101</v>
      </c>
      <c r="E14" s="154" t="s">
        <v>254</v>
      </c>
      <c r="F14" s="156">
        <v>2.3</v>
      </c>
    </row>
    <row r="15" spans="1:6" ht="21" customHeight="1">
      <c r="A15" s="124" t="s">
        <v>234</v>
      </c>
      <c r="B15" s="124" t="s">
        <v>235</v>
      </c>
      <c r="C15" s="124" t="s">
        <v>221</v>
      </c>
      <c r="D15" s="124" t="s">
        <v>222</v>
      </c>
      <c r="E15" s="153" t="s">
        <v>236</v>
      </c>
      <c r="F15" s="156">
        <v>2.85</v>
      </c>
    </row>
    <row r="16" spans="1:6" ht="21" customHeight="1">
      <c r="A16" s="124" t="s">
        <v>234</v>
      </c>
      <c r="B16" s="124" t="s">
        <v>235</v>
      </c>
      <c r="C16" s="124" t="s">
        <v>225</v>
      </c>
      <c r="D16" s="124">
        <v>714101</v>
      </c>
      <c r="E16" s="153" t="s">
        <v>237</v>
      </c>
      <c r="F16" s="156">
        <v>17.31</v>
      </c>
    </row>
    <row r="17" spans="1:6" ht="21" customHeight="1">
      <c r="A17" s="124" t="s">
        <v>234</v>
      </c>
      <c r="B17" s="124" t="s">
        <v>235</v>
      </c>
      <c r="C17" s="124" t="s">
        <v>258</v>
      </c>
      <c r="D17" s="124">
        <v>714101</v>
      </c>
      <c r="E17" s="153" t="s">
        <v>238</v>
      </c>
      <c r="F17" s="156">
        <v>20.65</v>
      </c>
    </row>
    <row r="18" spans="1:6" ht="21" customHeight="1">
      <c r="A18" s="124" t="s">
        <v>234</v>
      </c>
      <c r="B18" s="124" t="s">
        <v>259</v>
      </c>
      <c r="C18" s="124" t="s">
        <v>224</v>
      </c>
      <c r="D18" s="124">
        <v>714101</v>
      </c>
      <c r="E18" s="153" t="s">
        <v>239</v>
      </c>
      <c r="F18" s="156">
        <v>15.36</v>
      </c>
    </row>
    <row r="19" spans="1:6" ht="12.75" customHeight="1">
      <c r="A19" s="124" t="s">
        <v>234</v>
      </c>
      <c r="B19" s="124" t="s">
        <v>260</v>
      </c>
      <c r="C19" s="124" t="s">
        <v>224</v>
      </c>
      <c r="D19" s="124">
        <v>714101</v>
      </c>
      <c r="E19" s="153" t="s">
        <v>240</v>
      </c>
      <c r="F19" s="157">
        <v>3.84</v>
      </c>
    </row>
    <row r="20" spans="1:6" ht="19.5" customHeight="1">
      <c r="A20" s="137" t="s">
        <v>261</v>
      </c>
      <c r="B20" s="137" t="s">
        <v>257</v>
      </c>
      <c r="C20" s="137" t="s">
        <v>221</v>
      </c>
      <c r="D20" s="137">
        <v>714101</v>
      </c>
      <c r="E20" s="152" t="s">
        <v>365</v>
      </c>
      <c r="F20" s="157">
        <v>8</v>
      </c>
    </row>
  </sheetData>
  <sheetProtection/>
  <mergeCells count="5">
    <mergeCell ref="A1:C1"/>
    <mergeCell ref="A3:F3"/>
    <mergeCell ref="D5:D6"/>
    <mergeCell ref="E5:E6"/>
    <mergeCell ref="F5:F6"/>
  </mergeCells>
  <printOptions horizontalCentered="1"/>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czs</dc:creator>
  <cp:keywords/>
  <dc:description/>
  <cp:lastModifiedBy>东兴镇</cp:lastModifiedBy>
  <cp:lastPrinted>2019-02-12T10:55:24Z</cp:lastPrinted>
  <dcterms:created xsi:type="dcterms:W3CDTF">1996-12-17T01:32:42Z</dcterms:created>
  <dcterms:modified xsi:type="dcterms:W3CDTF">2019-04-04T02:03:56Z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vt:lpwstr>14</vt:lpwstr>
  </property>
</Properties>
</file>