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733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'1'!$A$1:$D$22</definedName>
    <definedName name="_xlnm.Print_Area" localSheetId="3">'1-2'!$A$1:$J$23</definedName>
    <definedName name="_xlnm.Print_Area" localSheetId="8">'3-2'!$A$2:$F$20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<sst xmlns="http://schemas.openxmlformats.org/spreadsheetml/2006/main" count="750" uniqueCount="404">
  <si>
    <t>附件2</t>
  </si>
  <si>
    <t>2019年部门预算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</si>
  <si>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</si>
  <si>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</si>
  <si>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</si>
  <si>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</si>
  <si>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</si>
  <si>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</si>
  <si>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</si>
  <si>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</si>
  <si>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</si>
  <si>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</si>
  <si>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</si>
  <si>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</si>
  <si>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</si>
  <si>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</si>
  <si>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</si>
  <si>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</si>
  <si>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</si>
  <si>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</si>
  <si>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</si>
  <si>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</si>
  <si>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</si>
  <si>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</si>
  <si>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</si>
  <si>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</si>
  <si>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</si>
  <si>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</si>
  <si>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</si>
  <si>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</si>
  <si>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</si>
  <si>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</si>
  <si>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</si>
  <si>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</si>
  <si>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</si>
  <si>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</si>
  <si>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</si>
  <si>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</si>
  <si>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</si>
  <si>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</si>
  <si>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</si>
  <si>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</si>
  <si>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</si>
  <si>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</si>
  <si>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</si>
  <si>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</si>
  <si>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</si>
  <si>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</si>
  <si>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</si>
  <si>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</si>
  <si>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</si>
  <si>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</si>
  <si>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</si>
  <si>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</si>
  <si>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</si>
  <si>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</si>
  <si>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</si>
  <si>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</si>
  <si>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</si>
  <si>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</si>
  <si>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</si>
  <si>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</si>
  <si>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</si>
  <si>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</si>
  <si>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</si>
  <si>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</si>
  <si>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</si>
  <si>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</si>
  <si>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</si>
  <si>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</si>
  <si>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</si>
  <si>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</si>
  <si>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</si>
  <si>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</si>
  <si>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</si>
  <si>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</si>
  <si>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</si>
  <si>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</si>
  <si>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</si>
  <si>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</si>
  <si>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</si>
  <si>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上年财政拨款资金结转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</si>
  <si>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</si>
  <si>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</si>
  <si>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</si>
  <si>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</si>
  <si>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</si>
  <si>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</si>
  <si>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</si>
  <si>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</si>
  <si>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</si>
  <si>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</si>
  <si>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</si>
  <si>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/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</si>
  <si>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</si>
  <si>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</si>
  <si>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</si>
  <si>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</si>
  <si>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</si>
  <si>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</si>
  <si>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</si>
  <si>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</si>
  <si>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</si>
  <si>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</si>
  <si>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</si>
  <si>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</si>
  <si>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</si>
  <si>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</si>
  <si>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</si>
  <si>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</si>
  <si>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</si>
  <si>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</si>
  <si>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</si>
  <si>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</si>
  <si>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</si>
  <si>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</si>
  <si>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</si>
  <si>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</si>
  <si>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</si>
  <si>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</si>
  <si>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</si>
  <si>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</si>
  <si>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</si>
  <si>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</si>
  <si>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</si>
  <si>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</si>
  <si>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</si>
  <si>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</si>
  <si>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</si>
  <si>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</si>
  <si>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</si>
  <si>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</si>
  <si>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</si>
  <si>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</si>
  <si>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</si>
  <si>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</si>
  <si>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</si>
  <si>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</si>
  <si>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</si>
  <si>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</si>
  <si>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</si>
  <si>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</si>
  <si>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</si>
  <si>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</si>
  <si>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</si>
  <si>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</si>
  <si>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</si>
  <si>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</si>
  <si>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</si>
  <si>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</si>
  <si>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</si>
  <si>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</si>
  <si>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</si>
  <si>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</si>
  <si>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</si>
  <si>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</si>
  <si>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</si>
  <si>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</si>
  <si>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</si>
  <si>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</si>
  <si>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</si>
  <si>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</si>
  <si>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</si>
  <si>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</si>
  <si>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</si>
  <si>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</si>
  <si>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</si>
  <si>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</si>
  <si>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</si>
  <si>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</si>
  <si>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</si>
  <si>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</si>
  <si>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</si>
  <si>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</si>
  <si>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</si>
  <si>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</si>
  <si>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</si>
  <si>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</si>
  <si>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</si>
  <si>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</si>
  <si>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</si>
  <si>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</si>
  <si>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</si>
  <si>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</si>
  <si>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</si>
  <si>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</si>
  <si>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</si>
  <si>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</si>
  <si>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</si>
  <si>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</si>
  <si>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</si>
  <si>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</si>
  <si>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</si>
  <si>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</si>
  <si>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</si>
  <si>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</si>
  <si>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</si>
  <si>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</si>
  <si>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</si>
  <si>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</si>
  <si>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</si>
  <si>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</si>
  <si>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</si>
  <si>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</si>
  <si>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</si>
  <si>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</si>
  <si>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</si>
  <si>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</si>
  <si>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</si>
  <si>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</si>
  <si>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</si>
  <si>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</si>
  <si>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</si>
  <si>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2019年部门预算项目绩效目标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</si>
  <si>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</si>
  <si>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</si>
  <si>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</si>
  <si>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</si>
  <si>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</si>
  <si>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</si>
  <si>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</si>
  <si>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</si>
  <si>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</si>
  <si>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</si>
  <si>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</si>
  <si>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</si>
  <si>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95%以上</t>
  </si>
  <si>
    <t>江油市工商业联合会</t>
  </si>
  <si>
    <t>江油市工商业联合会</t>
  </si>
  <si>
    <t>七、卫生健康支出</t>
  </si>
  <si>
    <t>八、住房保障支出</t>
  </si>
  <si>
    <t>合计</t>
  </si>
  <si>
    <t>201</t>
  </si>
  <si>
    <t>28</t>
  </si>
  <si>
    <t>01</t>
  </si>
  <si>
    <t>01</t>
  </si>
  <si>
    <t>502501</t>
  </si>
  <si>
    <t>行政运行</t>
  </si>
  <si>
    <t>02</t>
  </si>
  <si>
    <t>02</t>
  </si>
  <si>
    <t>一般行政管理事务</t>
  </si>
  <si>
    <t>04</t>
  </si>
  <si>
    <t>参政议政</t>
  </si>
  <si>
    <t>参政议政</t>
  </si>
  <si>
    <t>99</t>
  </si>
  <si>
    <t>99</t>
  </si>
  <si>
    <t>其他民主党派及工商联事务支出</t>
  </si>
  <si>
    <t>205</t>
  </si>
  <si>
    <t>205</t>
  </si>
  <si>
    <t>08</t>
  </si>
  <si>
    <t>08</t>
  </si>
  <si>
    <t>03</t>
  </si>
  <si>
    <t>03</t>
  </si>
  <si>
    <t>培训支出</t>
  </si>
  <si>
    <t>208</t>
  </si>
  <si>
    <t>208</t>
  </si>
  <si>
    <t>05</t>
  </si>
  <si>
    <t>05</t>
  </si>
  <si>
    <t>归口管理的行政单位离退休</t>
  </si>
  <si>
    <t>机关事业单位基本养老保险缴费支出</t>
  </si>
  <si>
    <t>210</t>
  </si>
  <si>
    <t>11</t>
  </si>
  <si>
    <t>行政单位医疗</t>
  </si>
  <si>
    <t>221</t>
  </si>
  <si>
    <t>江油市工商业联合会</t>
  </si>
  <si>
    <t>上年财政拨款资金结转</t>
  </si>
  <si>
    <t>社会保障和就业支出</t>
  </si>
  <si>
    <t>社会保障和就业支出</t>
  </si>
  <si>
    <t>卫生健康支出</t>
  </si>
  <si>
    <t>卫生健康支出</t>
  </si>
  <si>
    <t>住房保障支出</t>
  </si>
  <si>
    <t>住房保障支出</t>
  </si>
  <si>
    <t>501</t>
  </si>
  <si>
    <t xml:space="preserve">      工资奖金津补贴</t>
  </si>
  <si>
    <t xml:space="preserve">      社会保障缴费</t>
  </si>
  <si>
    <t>501</t>
  </si>
  <si>
    <t>03</t>
  </si>
  <si>
    <t>住房公积金</t>
  </si>
  <si>
    <t xml:space="preserve">    机关工资福利支出</t>
  </si>
  <si>
    <t>合计</t>
  </si>
  <si>
    <t>502501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</si>
  <si>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</si>
  <si>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</si>
  <si>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</si>
  <si>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</si>
  <si>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</si>
  <si>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>06</t>
  </si>
  <si>
    <t xml:space="preserve">      公务接待费</t>
  </si>
  <si>
    <t xml:space="preserve">      其他商品和服务支出</t>
  </si>
  <si>
    <t xml:space="preserve">    对个人和家庭的补助</t>
  </si>
  <si>
    <t>509</t>
  </si>
  <si>
    <t>01</t>
  </si>
  <si>
    <t>社会福利和救助</t>
  </si>
  <si>
    <t>201</t>
  </si>
  <si>
    <t>28</t>
  </si>
  <si>
    <t>01</t>
  </si>
  <si>
    <t>一般公共服务支出</t>
  </si>
  <si>
    <t>02</t>
  </si>
  <si>
    <t>一般行政管理事务</t>
  </si>
  <si>
    <t>04</t>
  </si>
  <si>
    <t>99</t>
  </si>
  <si>
    <t>教育支出</t>
  </si>
  <si>
    <t xml:space="preserve">  进修及培训</t>
  </si>
  <si>
    <t xml:space="preserve">    培训支出</t>
  </si>
  <si>
    <t>民主党派及工商联事务</t>
  </si>
  <si>
    <t xml:space="preserve">  行政事业单位离退休</t>
  </si>
  <si>
    <t>05</t>
  </si>
  <si>
    <t>01</t>
  </si>
  <si>
    <t>208</t>
  </si>
  <si>
    <t xml:space="preserve">    机关事业单位基本养老保险缴费支出</t>
  </si>
  <si>
    <t>行政事业单位医疗</t>
  </si>
  <si>
    <t>210</t>
  </si>
  <si>
    <t>11</t>
  </si>
  <si>
    <t>住房改革支出</t>
  </si>
  <si>
    <t>221</t>
  </si>
  <si>
    <t>02</t>
  </si>
  <si>
    <t>江油市工商业联合会</t>
  </si>
  <si>
    <t xml:space="preserve">    工资福利支出</t>
  </si>
  <si>
    <t xml:space="preserve">      基本工资</t>
  </si>
  <si>
    <t xml:space="preserve">      津贴补贴</t>
  </si>
  <si>
    <t xml:space="preserve">      机关事业单位基本养老保险缴费</t>
  </si>
  <si>
    <t>301</t>
  </si>
  <si>
    <t>10</t>
  </si>
  <si>
    <t>01</t>
  </si>
  <si>
    <t>02</t>
  </si>
  <si>
    <t>08</t>
  </si>
  <si>
    <t>502501</t>
  </si>
  <si>
    <t>301</t>
  </si>
  <si>
    <t>12</t>
  </si>
  <si>
    <t xml:space="preserve">      其他社会保障缴费</t>
  </si>
  <si>
    <t>301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</si>
  <si>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</si>
  <si>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</si>
  <si>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</si>
  <si>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</si>
  <si>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</si>
  <si>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</si>
  <si>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</si>
  <si>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>07</t>
  </si>
  <si>
    <t xml:space="preserve">      邮电费</t>
  </si>
  <si>
    <t>09</t>
  </si>
  <si>
    <t xml:space="preserve">      物业管理费</t>
  </si>
  <si>
    <t>11</t>
  </si>
  <si>
    <t xml:space="preserve">      差旅费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</si>
  <si>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</si>
  <si>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</si>
  <si>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</si>
  <si>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</si>
  <si>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</si>
  <si>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</si>
  <si>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</si>
  <si>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303</t>
  </si>
  <si>
    <t>502501</t>
  </si>
  <si>
    <t>05</t>
  </si>
  <si>
    <t xml:space="preserve">    生活补助</t>
  </si>
  <si>
    <t>09</t>
  </si>
  <si>
    <t xml:space="preserve">   奖励金</t>
  </si>
  <si>
    <t>201</t>
  </si>
  <si>
    <t>28</t>
  </si>
  <si>
    <t>一般行政管理事务</t>
  </si>
  <si>
    <t>基层商会组织建设专项经费</t>
  </si>
  <si>
    <t>201</t>
  </si>
  <si>
    <t>04</t>
  </si>
  <si>
    <t>参政议政民主监督工作经费</t>
  </si>
  <si>
    <t>99</t>
  </si>
  <si>
    <t>民营企业家人才培育及宣传工作经费</t>
  </si>
  <si>
    <t>合计</t>
  </si>
  <si>
    <t>民营企业家人才培育及宣传工作经费</t>
  </si>
  <si>
    <t>基层商会组织建设专项经费</t>
  </si>
  <si>
    <t>参政议政民主监督工作经费</t>
  </si>
  <si>
    <t>基层行业商会组织对工商联开展基层商会组织建设工作满意度</t>
  </si>
  <si>
    <t>以“四好”商会建设工作为统揽，扎实开展基层商会组织建设工作，不断壮大基层商会会员队伍</t>
  </si>
  <si>
    <t>5万元</t>
  </si>
  <si>
    <t>以工商联“两个健康”为目标，主要用于开展非公有制经济人士的理想信念及守法诚信教育及培训，宣传国家的方针政策，加强和改进思想政治工作，举办企业管理、理论政策宣讲等各类会议及培训班，深入企业开展调研，维护会员合法权益调查，为企业会员调解经济纠纷协调关系，组织非公有制经济人士参与“光彩事业”，深入实施“一带一路”，加大对非公有制经济人士的培育、关爱和服务，做好工商界代表人士政治安排的推荐工作，促进非公有制经济人士的健康成长</t>
  </si>
  <si>
    <t>举办“国学讲堂”和“民企之声”讲堂，召开数期宣讲会，增强非公制经济人士的政治觉悟和大局意识；举办企业家培训班，培养100名年轻企业经营管理者，提升企业人才的战略思想；开展“一带一路”和“走出去”发展战略，组织民营企业参与各类经贸交流活动，开展“名企走进江油、携手共赢未来”全省民营企业走进江油活动，引导企业转变发展方式，实现转型升级；聘请律师，为会员企业提供法律咨询和维权服务。</t>
  </si>
  <si>
    <t>积极引导民营企业家参政议政，为江油市经济建设建言献策</t>
  </si>
  <si>
    <t>9万元</t>
  </si>
  <si>
    <t>民营企业家对工商联开展参政议政工作满意度</t>
  </si>
  <si>
    <t>完成企业家培训5次，培训人次达500人次</t>
  </si>
  <si>
    <t>壮大会员队伍</t>
  </si>
  <si>
    <t>力争全年发展行业（乡镇）基层商会4个，使全市基层商会总数达到30家，会员企业增加到1700家，以适应经济社会全面发展的需要。</t>
  </si>
  <si>
    <t>培育既有较强政治意识，又有国际视野，开拓思维和管理水平的新型企业家</t>
  </si>
  <si>
    <t>提升企业人才的战略思维能力和管理创新能力，增强市场开拓精神和社会责任感</t>
  </si>
  <si>
    <t>3万元</t>
  </si>
  <si>
    <t>为贯彻落实习近平总书记在民营企业座谈上的重要讲话精神，加快培养一支具有战略眼光、善于开拓市场、引领推动我市产业转型升级的优秀企业家及后备人才队伍，加快培育企业经营者市场，建立企业经营者人才库。拓宽培训渠道，不断提高企业家的综合素质，坚持正确导向，创造有利于企业家成长和创新、创业的社会环境，充分调动企业家的创造性和积极性。</t>
  </si>
  <si>
    <t>2万元</t>
  </si>
  <si>
    <t>加强政治理想信念教育，提高民营企业家的政治素养和大局意识</t>
  </si>
  <si>
    <t>民营企业家政治意识得到新提升</t>
  </si>
  <si>
    <t>召开“民企讲堂”1次</t>
  </si>
  <si>
    <t>坚持政治导向，服务“两个健康”</t>
  </si>
  <si>
    <t>以提高民营企业家思想政治素质、现代企业管理水平和能力、企业家品德修养为根本任务，努力促进非公经济“两个健康”发展。</t>
  </si>
  <si>
    <t>不断夯实基础，商会基层组织建不断取得新发展</t>
  </si>
  <si>
    <t>打造江油行业（基层）商会品牌，扩大商会影响力。</t>
  </si>
  <si>
    <t>民营企业家对工商联开展人才培育及宣传工作满意度</t>
  </si>
  <si>
    <t>加强指导和规范商会活动开展</t>
  </si>
  <si>
    <t>通过组织商会开展专业技术和企业管理等培训，基层行业商会管理水平和业务能力取得新提升</t>
  </si>
  <si>
    <t>做好会员发展工作，加强对基层行业商会的调研，组织召开基层行业组织工作推进会。</t>
  </si>
  <si>
    <t>鼓励和扩大民营企业家有序参政，吸纳优秀民营企业家参与政治和社会事务，为他们提供有效的、制度化的参与渠道，强化他们对党和政府的信任度，为全市经济发展提出意见和建议，为市委、市政府科学决策提供有益的参考。</t>
  </si>
  <si>
    <t>扎实开展理想信念教育实践活动，助推非公经济人士健康成长</t>
  </si>
  <si>
    <t>加强非公有制经济人士的思想政治工作</t>
  </si>
  <si>
    <t>报送日期： 2019 年3 月 29日</t>
  </si>
  <si>
    <t>六、社会保障和就业支出</t>
  </si>
  <si>
    <t>其他民主党派及工商联事务支出</t>
  </si>
  <si>
    <t xml:space="preserve">      职工基本医疗保险缴费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</si>
</sst>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2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6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5" applyNumberFormat="0" applyAlignment="0" applyProtection="0"/>
    <xf numFmtId="0" fontId="31" fillId="12" borderId="6" applyNumberFormat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33" fillId="17" borderId="0" applyNumberFormat="0" applyBorder="0" applyAlignment="0" applyProtection="0"/>
    <xf numFmtId="0" fontId="40" fillId="11" borderId="8" applyNumberFormat="0" applyAlignment="0" applyProtection="0"/>
    <xf numFmtId="0" fontId="28" fillId="5" borderId="5" applyNumberFormat="0" applyAlignment="0" applyProtection="0"/>
    <xf numFmtId="0" fontId="3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4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0" fontId="0" fillId="11" borderId="10" xfId="0" applyNumberFormat="1" applyFont="1" applyFill="1" applyBorder="1" applyAlignment="1">
      <alignment horizontal="right" vertical="center" wrapText="1"/>
    </xf>
    <xf numFmtId="0" fontId="4" fillId="11" borderId="11" xfId="0" applyNumberFormat="1" applyFont="1" applyFill="1" applyBorder="1" applyAlignment="1">
      <alignment horizontal="center" vertical="center" wrapText="1"/>
    </xf>
    <xf numFmtId="0" fontId="3" fillId="11" borderId="11" xfId="0" applyNumberFormat="1" applyFont="1" applyFill="1" applyBorder="1" applyAlignment="1">
      <alignment horizontal="left" vertical="center" wrapText="1"/>
    </xf>
    <xf numFmtId="0" fontId="4" fillId="11" borderId="11" xfId="0" applyNumberFormat="1" applyFont="1" applyFill="1" applyBorder="1" applyAlignment="1">
      <alignment horizontal="center" vertical="center"/>
    </xf>
    <xf numFmtId="0" fontId="3" fillId="11" borderId="11" xfId="0" applyNumberFormat="1" applyFont="1" applyFill="1" applyBorder="1" applyAlignment="1">
      <alignment horizontal="left" vertical="center" wrapText="1" shrinkToFit="1"/>
    </xf>
    <xf numFmtId="1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11" borderId="0" xfId="0" applyNumberFormat="1" applyFont="1" applyFill="1" applyAlignment="1">
      <alignment horizontal="right" vertical="center"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11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20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1" fillId="11" borderId="0" xfId="0" applyNumberFormat="1" applyFont="1" applyFill="1" applyAlignment="1">
      <alignment/>
    </xf>
    <xf numFmtId="0" fontId="9" fillId="11" borderId="0" xfId="0" applyNumberFormat="1" applyFont="1" applyFill="1" applyAlignment="1">
      <alignment/>
    </xf>
    <xf numFmtId="0" fontId="5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" fillId="11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0" fontId="10" fillId="0" borderId="16" xfId="0" applyNumberFormat="1" applyFont="1" applyFill="1" applyBorder="1" applyAlignment="1">
      <alignment/>
    </xf>
    <xf numFmtId="0" fontId="11" fillId="0" borderId="16" xfId="0" applyNumberFormat="1" applyFont="1" applyFill="1" applyBorder="1" applyAlignment="1">
      <alignment horizontal="centerContinuous" vertical="center"/>
    </xf>
    <xf numFmtId="1" fontId="12" fillId="0" borderId="16" xfId="0" applyNumberFormat="1" applyFont="1" applyFill="1" applyBorder="1" applyAlignment="1">
      <alignment/>
    </xf>
    <xf numFmtId="0" fontId="11" fillId="0" borderId="16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1" fontId="12" fillId="0" borderId="16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>
      <alignment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25" xfId="0" applyNumberFormat="1" applyFont="1" applyFill="1" applyBorder="1" applyAlignment="1" applyProtection="1">
      <alignment horizontal="left"/>
      <protection/>
    </xf>
    <xf numFmtId="0" fontId="1" fillId="11" borderId="0" xfId="0" applyNumberFormat="1" applyFont="1" applyFill="1" applyAlignment="1">
      <alignment/>
    </xf>
    <xf numFmtId="0" fontId="5" fillId="11" borderId="23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>
      <alignment horizontal="right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11" borderId="23" xfId="0" applyNumberFormat="1" applyFont="1" applyFill="1" applyBorder="1" applyAlignment="1" applyProtection="1">
      <alignment horizontal="center" vertical="center" wrapText="1"/>
      <protection/>
    </xf>
    <xf numFmtId="0" fontId="15" fillId="11" borderId="0" xfId="0" applyNumberFormat="1" applyFont="1" applyFill="1" applyAlignment="1">
      <alignment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3" fillId="0" borderId="16" xfId="0" applyNumberFormat="1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28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3" fillId="11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11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/>
    </xf>
    <xf numFmtId="0" fontId="3" fillId="11" borderId="0" xfId="0" applyNumberFormat="1" applyFont="1" applyFill="1" applyAlignment="1">
      <alignment horizontal="right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0" fillId="0" borderId="16" xfId="0" applyNumberFormat="1" applyFill="1" applyBorder="1" applyAlignment="1">
      <alignment horizontal="centerContinuous" vertical="center"/>
    </xf>
    <xf numFmtId="0" fontId="15" fillId="11" borderId="0" xfId="0" applyNumberFormat="1" applyFont="1" applyFill="1" applyAlignment="1">
      <alignment/>
    </xf>
    <xf numFmtId="0" fontId="5" fillId="11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3" fillId="0" borderId="16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0" fontId="5" fillId="11" borderId="16" xfId="0" applyNumberFormat="1" applyFont="1" applyFill="1" applyBorder="1" applyAlignment="1" applyProtection="1">
      <alignment horizontal="center" vertical="center" wrapText="1"/>
      <protection/>
    </xf>
    <xf numFmtId="176" fontId="3" fillId="0" borderId="16" xfId="0" applyNumberFormat="1" applyFont="1" applyFill="1" applyBorder="1" applyAlignment="1" applyProtection="1">
      <alignment horizontal="center" vertical="center" wrapText="1"/>
      <protection/>
    </xf>
    <xf numFmtId="176" fontId="3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176" fontId="5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8" xfId="0" applyNumberFormat="1" applyFont="1" applyFill="1" applyBorder="1" applyAlignment="1" applyProtection="1">
      <alignment horizontal="center" vertical="center" wrapText="1"/>
      <protection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3" fillId="0" borderId="19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>
      <alignment/>
    </xf>
    <xf numFmtId="0" fontId="3" fillId="11" borderId="16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9" fontId="12" fillId="0" borderId="16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77" fontId="5" fillId="0" borderId="16" xfId="0" applyNumberFormat="1" applyFont="1" applyFill="1" applyBorder="1" applyAlignment="1" applyProtection="1">
      <alignment horizontal="center" vertical="center" wrapText="1"/>
      <protection/>
    </xf>
    <xf numFmtId="177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11" borderId="16" xfId="0" applyNumberFormat="1" applyFont="1" applyFill="1" applyBorder="1" applyAlignment="1" applyProtection="1">
      <alignment horizontal="center" vertical="center" wrapText="1"/>
      <protection/>
    </xf>
    <xf numFmtId="0" fontId="5" fillId="11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 horizontal="left" vertical="center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>
      <alignment horizontal="center" vertical="center"/>
    </xf>
    <xf numFmtId="0" fontId="5" fillId="11" borderId="29" xfId="0" applyNumberFormat="1" applyFont="1" applyFill="1" applyBorder="1" applyAlignment="1" applyProtection="1">
      <alignment horizontal="center" vertical="center"/>
      <protection/>
    </xf>
    <xf numFmtId="0" fontId="5" fillId="11" borderId="30" xfId="0" applyNumberFormat="1" applyFont="1" applyFill="1" applyBorder="1" applyAlignment="1" applyProtection="1">
      <alignment horizontal="center" vertical="center"/>
      <protection/>
    </xf>
    <xf numFmtId="0" fontId="5" fillId="11" borderId="31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11" borderId="20" xfId="0" applyNumberFormat="1" applyFont="1" applyFill="1" applyBorder="1" applyAlignment="1" applyProtection="1">
      <alignment horizontal="center" vertical="center"/>
      <protection/>
    </xf>
    <xf numFmtId="0" fontId="5" fillId="11" borderId="16" xfId="0" applyNumberFormat="1" applyFont="1" applyFill="1" applyBorder="1" applyAlignment="1" applyProtection="1">
      <alignment horizontal="center" vertical="center"/>
      <protection/>
    </xf>
    <xf numFmtId="0" fontId="5" fillId="11" borderId="18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11" borderId="29" xfId="0" applyNumberFormat="1" applyFont="1" applyFill="1" applyBorder="1" applyAlignment="1" applyProtection="1">
      <alignment horizontal="center" vertical="center"/>
      <protection/>
    </xf>
    <xf numFmtId="0" fontId="5" fillId="11" borderId="30" xfId="0" applyNumberFormat="1" applyFont="1" applyFill="1" applyBorder="1" applyAlignment="1" applyProtection="1">
      <alignment horizontal="center" vertical="center"/>
      <protection/>
    </xf>
    <xf numFmtId="0" fontId="5" fillId="11" borderId="31" xfId="0" applyNumberFormat="1" applyFont="1" applyFill="1" applyBorder="1" applyAlignment="1" applyProtection="1">
      <alignment horizontal="center" vertical="center"/>
      <protection/>
    </xf>
    <xf numFmtId="1" fontId="1" fillId="0" borderId="29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 horizontal="left"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>
      <alignment horizontal="center" vertical="center" wrapText="1"/>
    </xf>
    <xf numFmtId="0" fontId="3" fillId="11" borderId="10" xfId="0" applyNumberFormat="1" applyFont="1" applyFill="1" applyBorder="1" applyAlignment="1">
      <alignment horizontal="right" vertical="center" wrapText="1"/>
    </xf>
    <xf numFmtId="0" fontId="4" fillId="11" borderId="11" xfId="0" applyNumberFormat="1" applyFont="1" applyFill="1" applyBorder="1" applyAlignment="1">
      <alignment horizontal="center" vertical="center" wrapText="1"/>
    </xf>
    <xf numFmtId="0" fontId="4" fillId="11" borderId="11" xfId="0" applyNumberFormat="1" applyFont="1" applyFill="1" applyBorder="1" applyAlignment="1">
      <alignment horizontal="center" vertical="center"/>
    </xf>
    <xf numFmtId="0" fontId="3" fillId="11" borderId="36" xfId="0" applyNumberFormat="1" applyFont="1" applyFill="1" applyBorder="1" applyAlignment="1">
      <alignment horizontal="center" vertical="center" wrapText="1"/>
    </xf>
    <xf numFmtId="0" fontId="3" fillId="11" borderId="37" xfId="0" applyNumberFormat="1" applyFont="1" applyFill="1" applyBorder="1" applyAlignment="1">
      <alignment horizontal="center" vertical="center" wrapText="1"/>
    </xf>
    <xf numFmtId="0" fontId="3" fillId="11" borderId="38" xfId="0" applyNumberFormat="1" applyFont="1" applyFill="1" applyBorder="1" applyAlignment="1">
      <alignment horizontal="center" vertical="center" wrapText="1"/>
    </xf>
    <xf numFmtId="0" fontId="3" fillId="11" borderId="39" xfId="0" applyNumberFormat="1" applyFont="1" applyFill="1" applyBorder="1" applyAlignment="1">
      <alignment horizontal="center" vertical="center" wrapText="1" shrinkToFit="1"/>
    </xf>
    <xf numFmtId="0" fontId="3" fillId="11" borderId="40" xfId="0" applyNumberFormat="1" applyFont="1" applyFill="1" applyBorder="1" applyAlignment="1">
      <alignment horizontal="center" vertical="center" wrapText="1" shrinkToFit="1"/>
    </xf>
    <xf numFmtId="0" fontId="3" fillId="11" borderId="41" xfId="0" applyNumberFormat="1" applyFont="1" applyFill="1" applyBorder="1" applyAlignment="1">
      <alignment horizontal="center" vertical="center" wrapText="1" shrinkToFit="1"/>
    </xf>
    <xf numFmtId="0" fontId="3" fillId="11" borderId="42" xfId="0" applyNumberFormat="1" applyFont="1" applyFill="1" applyBorder="1" applyAlignment="1">
      <alignment horizontal="center" vertical="center" wrapText="1" shrinkToFit="1"/>
    </xf>
    <xf numFmtId="0" fontId="3" fillId="11" borderId="0" xfId="0" applyNumberFormat="1" applyFont="1" applyFill="1" applyBorder="1" applyAlignment="1">
      <alignment horizontal="center" vertical="center" wrapText="1" shrinkToFit="1"/>
    </xf>
    <xf numFmtId="0" fontId="3" fillId="11" borderId="43" xfId="0" applyNumberFormat="1" applyFont="1" applyFill="1" applyBorder="1" applyAlignment="1">
      <alignment horizontal="center" vertical="center" wrapText="1" shrinkToFit="1"/>
    </xf>
    <xf numFmtId="0" fontId="3" fillId="11" borderId="44" xfId="0" applyNumberFormat="1" applyFont="1" applyFill="1" applyBorder="1" applyAlignment="1">
      <alignment horizontal="center" vertical="center" wrapText="1" shrinkToFit="1"/>
    </xf>
    <xf numFmtId="0" fontId="3" fillId="11" borderId="10" xfId="0" applyNumberFormat="1" applyFont="1" applyFill="1" applyBorder="1" applyAlignment="1">
      <alignment horizontal="center" vertical="center" wrapText="1" shrinkToFit="1"/>
    </xf>
    <xf numFmtId="0" fontId="3" fillId="11" borderId="45" xfId="0" applyNumberFormat="1" applyFont="1" applyFill="1" applyBorder="1" applyAlignment="1">
      <alignment horizontal="center" vertical="center" wrapText="1" shrinkToFit="1"/>
    </xf>
    <xf numFmtId="0" fontId="3" fillId="11" borderId="36" xfId="0" applyNumberFormat="1" applyFont="1" applyFill="1" applyBorder="1" applyAlignment="1">
      <alignment horizontal="center" vertical="center" wrapText="1" shrinkToFit="1"/>
    </xf>
    <xf numFmtId="0" fontId="3" fillId="11" borderId="37" xfId="0" applyNumberFormat="1" applyFont="1" applyFill="1" applyBorder="1" applyAlignment="1">
      <alignment horizontal="center" vertical="center" wrapText="1" shrinkToFit="1"/>
    </xf>
    <xf numFmtId="0" fontId="3" fillId="11" borderId="38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8" sqref="A8"/>
    </sheetView>
  </sheetViews>
  <sheetFormatPr defaultColWidth="6.875" defaultRowHeight="14.25"/>
  <cols>
    <col min="1" max="1" width="122.875" style="7" customWidth="1"/>
    <col min="2" max="16384" width="6.875" style="7" customWidth="1"/>
  </cols>
  <sheetData>
    <row r="1" ht="19.5" customHeight="1">
      <c r="A1" s="113" t="s">
        <v>0</v>
      </c>
    </row>
    <row r="3" ht="63.75" customHeight="1">
      <c r="A3" s="114" t="s">
        <v>227</v>
      </c>
    </row>
    <row r="4" ht="107.25" customHeight="1">
      <c r="A4" s="115" t="s">
        <v>1</v>
      </c>
    </row>
    <row r="5" ht="409.5" customHeight="1" hidden="1">
      <c r="A5" s="116">
        <v>3.637978807091713E-12</v>
      </c>
    </row>
    <row r="6" ht="22.5">
      <c r="A6" s="117"/>
    </row>
    <row r="7" ht="78" customHeight="1"/>
    <row r="8" ht="82.5" customHeight="1">
      <c r="A8" s="118" t="s">
        <v>400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4" sqref="C24"/>
    </sheetView>
  </sheetViews>
  <sheetFormatPr defaultColWidth="6.875" defaultRowHeight="12.75" customHeight="1"/>
  <cols>
    <col min="1" max="1" width="15.125" style="7" customWidth="1"/>
    <col min="2" max="2" width="35.625" style="7" customWidth="1"/>
    <col min="3" max="8" width="15.75390625" style="7" customWidth="1"/>
    <col min="9" max="9" width="6.50390625" style="7" customWidth="1"/>
    <col min="10" max="16384" width="6.875" style="7" customWidth="1"/>
  </cols>
  <sheetData>
    <row r="1" ht="21.75" customHeight="1">
      <c r="A1" s="62"/>
    </row>
    <row r="2" spans="1:9" ht="19.5" customHeight="1">
      <c r="A2" s="41"/>
      <c r="B2" s="41"/>
      <c r="C2" s="41"/>
      <c r="D2" s="41"/>
      <c r="E2" s="42"/>
      <c r="F2" s="41"/>
      <c r="G2" s="41"/>
      <c r="H2" s="43" t="s">
        <v>197</v>
      </c>
      <c r="I2" s="60"/>
    </row>
    <row r="3" spans="1:9" ht="25.5" customHeight="1">
      <c r="A3" s="141" t="s">
        <v>198</v>
      </c>
      <c r="B3" s="141"/>
      <c r="C3" s="141"/>
      <c r="D3" s="141"/>
      <c r="E3" s="141"/>
      <c r="F3" s="141"/>
      <c r="G3" s="141"/>
      <c r="H3" s="141"/>
      <c r="I3" s="60"/>
    </row>
    <row r="4" spans="1:9" ht="19.5" customHeight="1">
      <c r="A4" s="12" t="s">
        <v>228</v>
      </c>
      <c r="B4" s="44"/>
      <c r="C4" s="44"/>
      <c r="D4" s="44"/>
      <c r="E4" s="44"/>
      <c r="F4" s="44"/>
      <c r="G4" s="44"/>
      <c r="H4" s="13" t="s">
        <v>4</v>
      </c>
      <c r="I4" s="60"/>
    </row>
    <row r="5" spans="1:9" ht="19.5" customHeight="1">
      <c r="A5" s="144" t="s">
        <v>199</v>
      </c>
      <c r="B5" s="144" t="s">
        <v>200</v>
      </c>
      <c r="C5" s="147" t="s">
        <v>201</v>
      </c>
      <c r="D5" s="147"/>
      <c r="E5" s="147"/>
      <c r="F5" s="147"/>
      <c r="G5" s="147"/>
      <c r="H5" s="147"/>
      <c r="I5" s="60"/>
    </row>
    <row r="6" spans="1:9" ht="19.5" customHeight="1">
      <c r="A6" s="144"/>
      <c r="B6" s="144"/>
      <c r="C6" s="190" t="s">
        <v>34</v>
      </c>
      <c r="D6" s="192" t="s">
        <v>130</v>
      </c>
      <c r="E6" s="45" t="s">
        <v>202</v>
      </c>
      <c r="F6" s="46"/>
      <c r="G6" s="46"/>
      <c r="H6" s="193" t="s">
        <v>135</v>
      </c>
      <c r="I6" s="60"/>
    </row>
    <row r="7" spans="1:9" ht="33.75" customHeight="1">
      <c r="A7" s="145"/>
      <c r="B7" s="145"/>
      <c r="C7" s="191"/>
      <c r="D7" s="146"/>
      <c r="E7" s="47" t="s">
        <v>49</v>
      </c>
      <c r="F7" s="48" t="s">
        <v>203</v>
      </c>
      <c r="G7" s="49" t="s">
        <v>204</v>
      </c>
      <c r="H7" s="183"/>
      <c r="I7" s="60"/>
    </row>
    <row r="8" spans="1:9" ht="19.5" customHeight="1">
      <c r="A8" s="26"/>
      <c r="B8" s="50" t="s">
        <v>366</v>
      </c>
      <c r="C8" s="140">
        <v>0.48</v>
      </c>
      <c r="D8" s="140"/>
      <c r="E8" s="140"/>
      <c r="F8" s="140"/>
      <c r="G8" s="140"/>
      <c r="H8" s="140">
        <v>0.48</v>
      </c>
      <c r="I8" s="61"/>
    </row>
    <row r="9" spans="1:9" ht="19.5" customHeight="1">
      <c r="A9" s="140">
        <v>502501</v>
      </c>
      <c r="B9" s="51" t="s">
        <v>228</v>
      </c>
      <c r="C9" s="140">
        <v>0.48</v>
      </c>
      <c r="D9" s="140"/>
      <c r="E9" s="140"/>
      <c r="F9" s="140"/>
      <c r="G9" s="140"/>
      <c r="H9" s="140">
        <v>0.48</v>
      </c>
      <c r="I9" s="58"/>
    </row>
    <row r="10" spans="1:9" ht="19.5" customHeight="1">
      <c r="A10" s="140"/>
      <c r="B10" s="51"/>
      <c r="C10" s="51"/>
      <c r="D10" s="51"/>
      <c r="E10" s="55"/>
      <c r="F10" s="51"/>
      <c r="G10" s="51"/>
      <c r="H10" s="139"/>
      <c r="I10" s="58"/>
    </row>
    <row r="11" spans="1:9" ht="19.5" customHeight="1">
      <c r="A11" s="140"/>
      <c r="B11" s="51"/>
      <c r="C11" s="51"/>
      <c r="D11" s="51"/>
      <c r="E11" s="55"/>
      <c r="F11" s="51"/>
      <c r="G11" s="51"/>
      <c r="H11" s="139"/>
      <c r="I11" s="58"/>
    </row>
    <row r="12" spans="1:9" ht="19.5" customHeight="1">
      <c r="A12" s="140"/>
      <c r="B12" s="51"/>
      <c r="C12" s="51"/>
      <c r="D12" s="51"/>
      <c r="E12" s="52"/>
      <c r="F12" s="51"/>
      <c r="G12" s="51"/>
      <c r="H12" s="139"/>
      <c r="I12" s="58"/>
    </row>
    <row r="13" spans="1:9" ht="19.5" customHeight="1">
      <c r="A13" s="140"/>
      <c r="B13" s="51"/>
      <c r="C13" s="51"/>
      <c r="D13" s="51"/>
      <c r="E13" s="52"/>
      <c r="F13" s="51"/>
      <c r="G13" s="51"/>
      <c r="H13" s="139"/>
      <c r="I13" s="58"/>
    </row>
    <row r="14" spans="1:9" ht="19.5" customHeight="1">
      <c r="A14" s="140"/>
      <c r="B14" s="51"/>
      <c r="C14" s="51"/>
      <c r="D14" s="51"/>
      <c r="E14" s="55"/>
      <c r="F14" s="51"/>
      <c r="G14" s="51"/>
      <c r="H14" s="139"/>
      <c r="I14" s="58"/>
    </row>
    <row r="15" spans="1:9" ht="19.5" customHeight="1">
      <c r="A15" s="140"/>
      <c r="B15" s="51"/>
      <c r="C15" s="51"/>
      <c r="D15" s="51"/>
      <c r="E15" s="55"/>
      <c r="F15" s="51"/>
      <c r="G15" s="51"/>
      <c r="H15" s="139"/>
      <c r="I15" s="58"/>
    </row>
    <row r="16" spans="1:9" ht="19.5" customHeight="1">
      <c r="A16" s="51"/>
      <c r="B16" s="51"/>
      <c r="C16" s="51"/>
      <c r="D16" s="51"/>
      <c r="E16" s="52"/>
      <c r="F16" s="51"/>
      <c r="G16" s="51"/>
      <c r="H16" s="139"/>
      <c r="I16" s="58"/>
    </row>
    <row r="17" spans="1:9" ht="19.5" customHeight="1">
      <c r="A17" s="51"/>
      <c r="B17" s="51"/>
      <c r="C17" s="51"/>
      <c r="D17" s="51"/>
      <c r="E17" s="52"/>
      <c r="F17" s="51"/>
      <c r="G17" s="51"/>
      <c r="H17" s="139"/>
      <c r="I17" s="58"/>
    </row>
    <row r="18" spans="1:9" ht="19.5" customHeight="1">
      <c r="A18" s="51"/>
      <c r="B18" s="51"/>
      <c r="C18" s="51"/>
      <c r="D18" s="51"/>
      <c r="E18" s="56"/>
      <c r="F18" s="51"/>
      <c r="G18" s="51"/>
      <c r="H18" s="139"/>
      <c r="I18" s="58"/>
    </row>
    <row r="19" spans="1:9" ht="19.5" customHeight="1">
      <c r="A19" s="51"/>
      <c r="B19" s="51"/>
      <c r="C19" s="51"/>
      <c r="D19" s="51"/>
      <c r="E19" s="55"/>
      <c r="F19" s="51"/>
      <c r="G19" s="51"/>
      <c r="H19" s="139"/>
      <c r="I19" s="58"/>
    </row>
    <row r="20" spans="1:9" ht="19.5" customHeight="1">
      <c r="A20" s="55"/>
      <c r="B20" s="55"/>
      <c r="C20" s="55"/>
      <c r="D20" s="55"/>
      <c r="E20" s="55"/>
      <c r="F20" s="51"/>
      <c r="G20" s="51"/>
      <c r="H20" s="139"/>
      <c r="I20" s="58"/>
    </row>
    <row r="21" spans="1:9" ht="19.5" customHeight="1">
      <c r="A21" s="53"/>
      <c r="B21" s="53"/>
      <c r="C21" s="53"/>
      <c r="D21" s="53"/>
      <c r="E21" s="57"/>
      <c r="F21" s="53"/>
      <c r="G21" s="53"/>
      <c r="H21" s="139"/>
      <c r="I21" s="58"/>
    </row>
    <row r="22" spans="1:9" ht="19.5" customHeight="1">
      <c r="A22" s="53"/>
      <c r="B22" s="53"/>
      <c r="C22" s="53"/>
      <c r="D22" s="53"/>
      <c r="E22" s="57"/>
      <c r="F22" s="53"/>
      <c r="G22" s="53"/>
      <c r="H22" s="139"/>
      <c r="I22" s="58"/>
    </row>
    <row r="23" spans="1:9" ht="19.5" customHeight="1">
      <c r="A23" s="53"/>
      <c r="B23" s="53"/>
      <c r="C23" s="53"/>
      <c r="D23" s="53"/>
      <c r="E23" s="57"/>
      <c r="F23" s="53"/>
      <c r="G23" s="53"/>
      <c r="H23" s="53"/>
      <c r="I23" s="58"/>
    </row>
    <row r="24" spans="1:9" ht="19.5" customHeight="1">
      <c r="A24" s="53"/>
      <c r="B24" s="53"/>
      <c r="C24" s="53"/>
      <c r="D24" s="53"/>
      <c r="E24" s="57"/>
      <c r="F24" s="53"/>
      <c r="G24" s="53"/>
      <c r="H24" s="53"/>
      <c r="I24" s="58"/>
    </row>
    <row r="25" spans="1:9" ht="19.5" customHeight="1">
      <c r="A25" s="53"/>
      <c r="B25" s="53"/>
      <c r="C25" s="53"/>
      <c r="D25" s="53"/>
      <c r="E25" s="57"/>
      <c r="F25" s="53"/>
      <c r="G25" s="53"/>
      <c r="H25" s="53"/>
      <c r="I25" s="58"/>
    </row>
    <row r="26" spans="1:9" ht="19.5" customHeight="1">
      <c r="A26" s="53"/>
      <c r="B26" s="53"/>
      <c r="C26" s="53"/>
      <c r="D26" s="53"/>
      <c r="E26" s="57"/>
      <c r="F26" s="53"/>
      <c r="G26" s="53"/>
      <c r="H26" s="53"/>
      <c r="I26" s="58"/>
    </row>
    <row r="27" spans="1:9" ht="19.5" customHeight="1">
      <c r="A27" s="53"/>
      <c r="B27" s="53"/>
      <c r="C27" s="53"/>
      <c r="D27" s="53"/>
      <c r="E27" s="57"/>
      <c r="F27" s="53"/>
      <c r="G27" s="53"/>
      <c r="H27" s="53"/>
      <c r="I27" s="58"/>
    </row>
    <row r="28" spans="1:9" ht="19.5" customHeight="1">
      <c r="A28" s="53"/>
      <c r="B28" s="53"/>
      <c r="C28" s="53"/>
      <c r="D28" s="53"/>
      <c r="E28" s="57"/>
      <c r="F28" s="53"/>
      <c r="G28" s="53"/>
      <c r="H28" s="53"/>
      <c r="I28" s="58"/>
    </row>
    <row r="29" spans="1:9" ht="19.5" customHeight="1">
      <c r="A29" s="53"/>
      <c r="B29" s="53"/>
      <c r="C29" s="53"/>
      <c r="D29" s="53"/>
      <c r="E29" s="57"/>
      <c r="F29" s="53"/>
      <c r="G29" s="53"/>
      <c r="H29" s="53"/>
      <c r="I29" s="58"/>
    </row>
    <row r="30" spans="1:9" ht="19.5" customHeight="1">
      <c r="A30" s="53"/>
      <c r="B30" s="53"/>
      <c r="C30" s="53"/>
      <c r="D30" s="53"/>
      <c r="E30" s="57"/>
      <c r="F30" s="53"/>
      <c r="G30" s="53"/>
      <c r="H30" s="53"/>
      <c r="I30" s="5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8" sqref="E8"/>
    </sheetView>
  </sheetViews>
  <sheetFormatPr defaultColWidth="6.875" defaultRowHeight="12.75" customHeight="1"/>
  <cols>
    <col min="1" max="3" width="4.25390625" style="7" customWidth="1"/>
    <col min="4" max="4" width="12.75390625" style="7" customWidth="1"/>
    <col min="5" max="5" width="69.25390625" style="7" customWidth="1"/>
    <col min="6" max="8" width="13.625" style="7" customWidth="1"/>
    <col min="9" max="245" width="8.00390625" style="7" customWidth="1"/>
    <col min="246" max="16384" width="6.875" style="7" customWidth="1"/>
  </cols>
  <sheetData>
    <row r="1" spans="1:3" ht="25.5" customHeight="1">
      <c r="A1" s="188"/>
      <c r="B1" s="188"/>
      <c r="C1" s="188"/>
    </row>
    <row r="2" spans="1:245" ht="19.5" customHeight="1">
      <c r="A2" s="8"/>
      <c r="B2" s="9"/>
      <c r="C2" s="9"/>
      <c r="D2" s="9"/>
      <c r="E2" s="9"/>
      <c r="F2" s="9"/>
      <c r="G2" s="9"/>
      <c r="H2" s="10" t="s">
        <v>205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141" t="s">
        <v>206</v>
      </c>
      <c r="B3" s="141"/>
      <c r="C3" s="141"/>
      <c r="D3" s="141"/>
      <c r="E3" s="141"/>
      <c r="F3" s="141"/>
      <c r="G3" s="141"/>
      <c r="H3" s="141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1" t="s">
        <v>227</v>
      </c>
      <c r="B4" s="11"/>
      <c r="C4" s="11"/>
      <c r="D4" s="11"/>
      <c r="E4" s="11"/>
      <c r="F4" s="12"/>
      <c r="G4" s="12"/>
      <c r="H4" s="13" t="s">
        <v>4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4" t="s">
        <v>33</v>
      </c>
      <c r="B5" s="14"/>
      <c r="C5" s="14"/>
      <c r="D5" s="15"/>
      <c r="E5" s="16"/>
      <c r="F5" s="147" t="s">
        <v>207</v>
      </c>
      <c r="G5" s="147"/>
      <c r="H5" s="147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17" t="s">
        <v>44</v>
      </c>
      <c r="B6" s="18"/>
      <c r="C6" s="19"/>
      <c r="D6" s="189" t="s">
        <v>45</v>
      </c>
      <c r="E6" s="144" t="s">
        <v>63</v>
      </c>
      <c r="F6" s="143" t="s">
        <v>34</v>
      </c>
      <c r="G6" s="143" t="s">
        <v>59</v>
      </c>
      <c r="H6" s="147" t="s">
        <v>60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1" t="s">
        <v>54</v>
      </c>
      <c r="B7" s="22" t="s">
        <v>55</v>
      </c>
      <c r="C7" s="23" t="s">
        <v>56</v>
      </c>
      <c r="D7" s="194"/>
      <c r="E7" s="145"/>
      <c r="F7" s="146"/>
      <c r="G7" s="146"/>
      <c r="H7" s="148"/>
      <c r="I7" s="38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</row>
    <row r="8" spans="1:245" ht="21" customHeight="1">
      <c r="A8" s="26"/>
      <c r="B8" s="26"/>
      <c r="C8" s="26"/>
      <c r="D8" s="26"/>
      <c r="E8" s="26"/>
      <c r="F8" s="27"/>
      <c r="G8" s="28"/>
      <c r="H8" s="27"/>
      <c r="I8" s="38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ht="21" customHeight="1">
      <c r="A9" s="26"/>
      <c r="B9" s="26"/>
      <c r="C9" s="26"/>
      <c r="D9" s="26"/>
      <c r="E9" s="26"/>
      <c r="F9" s="27"/>
      <c r="G9" s="28"/>
      <c r="H9" s="27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21" customHeight="1">
      <c r="A10" s="26"/>
      <c r="B10" s="26"/>
      <c r="C10" s="26"/>
      <c r="D10" s="26"/>
      <c r="E10" s="26"/>
      <c r="F10" s="27"/>
      <c r="G10" s="28"/>
      <c r="H10" s="2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21" customHeight="1">
      <c r="A11" s="26"/>
      <c r="B11" s="26"/>
      <c r="C11" s="26"/>
      <c r="D11" s="26"/>
      <c r="E11" s="26"/>
      <c r="F11" s="27"/>
      <c r="G11" s="28"/>
      <c r="H11" s="2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21" customHeight="1">
      <c r="A12" s="26"/>
      <c r="B12" s="26"/>
      <c r="C12" s="26"/>
      <c r="D12" s="26"/>
      <c r="E12" s="26"/>
      <c r="F12" s="27"/>
      <c r="G12" s="28"/>
      <c r="H12" s="2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21" customHeight="1">
      <c r="A13" s="26"/>
      <c r="B13" s="26"/>
      <c r="C13" s="26"/>
      <c r="D13" s="26"/>
      <c r="E13" s="26"/>
      <c r="F13" s="27"/>
      <c r="G13" s="28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21" customHeight="1">
      <c r="A14" s="26"/>
      <c r="B14" s="26"/>
      <c r="C14" s="26"/>
      <c r="D14" s="26"/>
      <c r="E14" s="26"/>
      <c r="F14" s="27"/>
      <c r="G14" s="28"/>
      <c r="H14" s="2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21" customHeight="1">
      <c r="A15" s="26"/>
      <c r="B15" s="26"/>
      <c r="C15" s="26"/>
      <c r="D15" s="26"/>
      <c r="E15" s="26"/>
      <c r="F15" s="27"/>
      <c r="G15" s="28"/>
      <c r="H15" s="2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21" customHeight="1">
      <c r="A16" s="26"/>
      <c r="B16" s="26"/>
      <c r="C16" s="26"/>
      <c r="D16" s="26"/>
      <c r="E16" s="26"/>
      <c r="F16" s="27"/>
      <c r="G16" s="28"/>
      <c r="H16" s="2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21" customHeight="1">
      <c r="A17" s="26"/>
      <c r="B17" s="26"/>
      <c r="C17" s="26"/>
      <c r="D17" s="26"/>
      <c r="E17" s="26"/>
      <c r="F17" s="27"/>
      <c r="G17" s="28"/>
      <c r="H17" s="2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21" customHeight="1">
      <c r="A18" s="26"/>
      <c r="B18" s="26"/>
      <c r="C18" s="26"/>
      <c r="D18" s="26"/>
      <c r="E18" s="26"/>
      <c r="F18" s="27"/>
      <c r="G18" s="28"/>
      <c r="H18" s="2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21" customHeight="1">
      <c r="A19" s="26"/>
      <c r="B19" s="26"/>
      <c r="C19" s="26"/>
      <c r="D19" s="26"/>
      <c r="E19" s="26"/>
      <c r="F19" s="27"/>
      <c r="G19" s="28"/>
      <c r="H19" s="2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21" customHeight="1">
      <c r="A20" s="26"/>
      <c r="B20" s="26"/>
      <c r="C20" s="26"/>
      <c r="D20" s="26"/>
      <c r="E20" s="26"/>
      <c r="F20" s="27"/>
      <c r="G20" s="28"/>
      <c r="H20" s="27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21" customHeight="1">
      <c r="A21" s="26"/>
      <c r="B21" s="26"/>
      <c r="C21" s="26"/>
      <c r="D21" s="26"/>
      <c r="E21" s="26"/>
      <c r="F21" s="27"/>
      <c r="G21" s="28"/>
      <c r="H21" s="27"/>
      <c r="I21" s="29"/>
      <c r="J21" s="3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30"/>
      <c r="E22" s="30"/>
      <c r="F22" s="30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29"/>
      <c r="E23" s="29"/>
      <c r="F23" s="29"/>
      <c r="G23" s="29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30"/>
      <c r="E25" s="30"/>
      <c r="F25" s="30"/>
      <c r="G25" s="30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29"/>
      <c r="E26" s="29"/>
      <c r="F26" s="29"/>
      <c r="G26" s="29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30"/>
      <c r="E28" s="30"/>
      <c r="F28" s="30"/>
      <c r="G28" s="30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30"/>
      <c r="E31" s="30"/>
      <c r="F31" s="30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31"/>
      <c r="F34" s="31"/>
      <c r="G34" s="31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29"/>
      <c r="F35" s="29"/>
      <c r="G35" s="29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29"/>
      <c r="B36" s="29"/>
      <c r="C36" s="29"/>
      <c r="D36" s="29"/>
      <c r="E36" s="32"/>
      <c r="F36" s="32"/>
      <c r="G36" s="32"/>
      <c r="H36" s="3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</row>
    <row r="37" spans="1:245" ht="19.5" customHeight="1">
      <c r="A37" s="33"/>
      <c r="B37" s="33"/>
      <c r="C37" s="33"/>
      <c r="D37" s="33"/>
      <c r="E37" s="34"/>
      <c r="F37" s="34"/>
      <c r="G37" s="34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</row>
    <row r="38" spans="1:245" ht="19.5" customHeight="1">
      <c r="A38" s="35"/>
      <c r="B38" s="35"/>
      <c r="C38" s="35"/>
      <c r="D38" s="35"/>
      <c r="E38" s="35"/>
      <c r="F38" s="35"/>
      <c r="G38" s="35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3"/>
      <c r="B39" s="33"/>
      <c r="C39" s="33"/>
      <c r="D39" s="33"/>
      <c r="E39" s="33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  <row r="49" spans="1:245" ht="19.5" customHeight="1">
      <c r="A49" s="37"/>
      <c r="B49" s="37"/>
      <c r="C49" s="37"/>
      <c r="D49" s="37"/>
      <c r="E49" s="37"/>
      <c r="F49" s="33"/>
      <c r="G49" s="33"/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B5" sqref="B5:B7"/>
    </sheetView>
  </sheetViews>
  <sheetFormatPr defaultColWidth="6.875" defaultRowHeight="12.75" customHeight="1"/>
  <cols>
    <col min="1" max="1" width="13.75390625" style="7" customWidth="1"/>
    <col min="2" max="2" width="32.00390625" style="7" customWidth="1"/>
    <col min="3" max="4" width="13.50390625" style="7" customWidth="1"/>
    <col min="5" max="7" width="14.00390625" style="7" customWidth="1"/>
    <col min="8" max="8" width="13.50390625" style="7" customWidth="1"/>
    <col min="9" max="9" width="6.50390625" style="7" customWidth="1"/>
    <col min="10" max="16384" width="6.875" style="7" customWidth="1"/>
  </cols>
  <sheetData>
    <row r="1" ht="22.5" customHeight="1">
      <c r="A1" s="40"/>
    </row>
    <row r="2" spans="1:9" ht="19.5" customHeight="1">
      <c r="A2" s="41"/>
      <c r="B2" s="41"/>
      <c r="C2" s="41"/>
      <c r="D2" s="41"/>
      <c r="E2" s="42"/>
      <c r="F2" s="41"/>
      <c r="G2" s="41"/>
      <c r="H2" s="43" t="s">
        <v>208</v>
      </c>
      <c r="I2" s="60"/>
    </row>
    <row r="3" spans="1:9" ht="25.5" customHeight="1">
      <c r="A3" s="141" t="s">
        <v>209</v>
      </c>
      <c r="B3" s="141"/>
      <c r="C3" s="141"/>
      <c r="D3" s="141"/>
      <c r="E3" s="141"/>
      <c r="F3" s="141"/>
      <c r="G3" s="141"/>
      <c r="H3" s="141"/>
      <c r="I3" s="60"/>
    </row>
    <row r="4" spans="1:9" ht="19.5" customHeight="1">
      <c r="A4" s="12" t="s">
        <v>227</v>
      </c>
      <c r="B4" s="44"/>
      <c r="C4" s="44"/>
      <c r="D4" s="44"/>
      <c r="E4" s="44"/>
      <c r="F4" s="44"/>
      <c r="G4" s="44"/>
      <c r="H4" s="13" t="s">
        <v>4</v>
      </c>
      <c r="I4" s="60"/>
    </row>
    <row r="5" spans="1:9" ht="19.5" customHeight="1">
      <c r="A5" s="144" t="s">
        <v>199</v>
      </c>
      <c r="B5" s="144" t="s">
        <v>200</v>
      </c>
      <c r="C5" s="147" t="s">
        <v>201</v>
      </c>
      <c r="D5" s="147"/>
      <c r="E5" s="147"/>
      <c r="F5" s="147"/>
      <c r="G5" s="147"/>
      <c r="H5" s="147"/>
      <c r="I5" s="60"/>
    </row>
    <row r="6" spans="1:9" ht="19.5" customHeight="1">
      <c r="A6" s="144"/>
      <c r="B6" s="144"/>
      <c r="C6" s="190" t="s">
        <v>34</v>
      </c>
      <c r="D6" s="192" t="s">
        <v>130</v>
      </c>
      <c r="E6" s="45" t="s">
        <v>202</v>
      </c>
      <c r="F6" s="46"/>
      <c r="G6" s="46"/>
      <c r="H6" s="193" t="s">
        <v>135</v>
      </c>
      <c r="I6" s="60"/>
    </row>
    <row r="7" spans="1:9" ht="33.75" customHeight="1">
      <c r="A7" s="145"/>
      <c r="B7" s="145"/>
      <c r="C7" s="191"/>
      <c r="D7" s="146"/>
      <c r="E7" s="47" t="s">
        <v>49</v>
      </c>
      <c r="F7" s="48" t="s">
        <v>203</v>
      </c>
      <c r="G7" s="49" t="s">
        <v>204</v>
      </c>
      <c r="H7" s="183"/>
      <c r="I7" s="60"/>
    </row>
    <row r="8" spans="1:9" ht="19.5" customHeight="1">
      <c r="A8" s="50"/>
      <c r="B8" s="50"/>
      <c r="C8" s="27"/>
      <c r="D8" s="27"/>
      <c r="E8" s="27"/>
      <c r="F8" s="27"/>
      <c r="G8" s="27"/>
      <c r="H8" s="27"/>
      <c r="I8" s="61"/>
    </row>
    <row r="9" spans="1:9" ht="19.5" customHeight="1">
      <c r="A9" s="51"/>
      <c r="B9" s="51"/>
      <c r="C9" s="51"/>
      <c r="D9" s="51"/>
      <c r="E9" s="52"/>
      <c r="F9" s="51"/>
      <c r="G9" s="51"/>
      <c r="H9" s="53"/>
      <c r="I9" s="60"/>
    </row>
    <row r="10" spans="1:9" ht="19.5" customHeight="1">
      <c r="A10" s="51"/>
      <c r="B10" s="51"/>
      <c r="C10" s="51"/>
      <c r="D10" s="51"/>
      <c r="E10" s="52"/>
      <c r="F10" s="54"/>
      <c r="G10" s="54"/>
      <c r="H10" s="53"/>
      <c r="I10" s="58"/>
    </row>
    <row r="11" spans="1:9" ht="19.5" customHeight="1">
      <c r="A11" s="51"/>
      <c r="B11" s="51"/>
      <c r="C11" s="51"/>
      <c r="D11" s="51"/>
      <c r="E11" s="55"/>
      <c r="F11" s="51"/>
      <c r="G11" s="51"/>
      <c r="H11" s="53"/>
      <c r="I11" s="58"/>
    </row>
    <row r="12" spans="1:9" ht="19.5" customHeight="1">
      <c r="A12" s="51"/>
      <c r="B12" s="51"/>
      <c r="C12" s="51"/>
      <c r="D12" s="51"/>
      <c r="E12" s="55"/>
      <c r="F12" s="51"/>
      <c r="G12" s="51"/>
      <c r="H12" s="53"/>
      <c r="I12" s="58"/>
    </row>
    <row r="13" spans="1:9" ht="19.5" customHeight="1">
      <c r="A13" s="51"/>
      <c r="B13" s="51"/>
      <c r="C13" s="51"/>
      <c r="D13" s="51"/>
      <c r="E13" s="52"/>
      <c r="F13" s="51"/>
      <c r="G13" s="51"/>
      <c r="H13" s="53"/>
      <c r="I13" s="58"/>
    </row>
    <row r="14" spans="1:9" ht="19.5" customHeight="1">
      <c r="A14" s="51"/>
      <c r="B14" s="51"/>
      <c r="C14" s="51"/>
      <c r="D14" s="51"/>
      <c r="E14" s="52"/>
      <c r="F14" s="51"/>
      <c r="G14" s="51"/>
      <c r="H14" s="53"/>
      <c r="I14" s="58"/>
    </row>
    <row r="15" spans="1:9" ht="19.5" customHeight="1">
      <c r="A15" s="51"/>
      <c r="B15" s="51"/>
      <c r="C15" s="51"/>
      <c r="D15" s="51"/>
      <c r="E15" s="55"/>
      <c r="F15" s="51"/>
      <c r="G15" s="51"/>
      <c r="H15" s="53"/>
      <c r="I15" s="58"/>
    </row>
    <row r="16" spans="1:9" ht="19.5" customHeight="1">
      <c r="A16" s="51"/>
      <c r="B16" s="51"/>
      <c r="C16" s="51"/>
      <c r="D16" s="51"/>
      <c r="E16" s="55"/>
      <c r="F16" s="51"/>
      <c r="G16" s="51"/>
      <c r="H16" s="53"/>
      <c r="I16" s="58"/>
    </row>
    <row r="17" spans="1:9" ht="19.5" customHeight="1">
      <c r="A17" s="51"/>
      <c r="B17" s="51"/>
      <c r="C17" s="51"/>
      <c r="D17" s="51"/>
      <c r="E17" s="52"/>
      <c r="F17" s="51"/>
      <c r="G17" s="51"/>
      <c r="H17" s="53"/>
      <c r="I17" s="58"/>
    </row>
    <row r="18" spans="1:9" ht="19.5" customHeight="1">
      <c r="A18" s="51"/>
      <c r="B18" s="51"/>
      <c r="C18" s="51"/>
      <c r="D18" s="51"/>
      <c r="E18" s="52"/>
      <c r="F18" s="51"/>
      <c r="G18" s="51"/>
      <c r="H18" s="53"/>
      <c r="I18" s="58"/>
    </row>
    <row r="19" spans="1:9" ht="19.5" customHeight="1">
      <c r="A19" s="51"/>
      <c r="B19" s="51"/>
      <c r="C19" s="51"/>
      <c r="D19" s="51"/>
      <c r="E19" s="56"/>
      <c r="F19" s="51"/>
      <c r="G19" s="51"/>
      <c r="H19" s="53"/>
      <c r="I19" s="58"/>
    </row>
    <row r="20" spans="1:9" ht="19.5" customHeight="1">
      <c r="A20" s="51"/>
      <c r="B20" s="51"/>
      <c r="C20" s="51"/>
      <c r="D20" s="51"/>
      <c r="E20" s="55"/>
      <c r="F20" s="51"/>
      <c r="G20" s="51"/>
      <c r="H20" s="53"/>
      <c r="I20" s="58"/>
    </row>
    <row r="21" spans="1:9" ht="19.5" customHeight="1">
      <c r="A21" s="55"/>
      <c r="B21" s="55"/>
      <c r="C21" s="55"/>
      <c r="D21" s="55"/>
      <c r="E21" s="55"/>
      <c r="F21" s="51"/>
      <c r="G21" s="51"/>
      <c r="H21" s="53"/>
      <c r="I21" s="58"/>
    </row>
    <row r="22" spans="1:9" ht="19.5" customHeight="1">
      <c r="A22" s="53"/>
      <c r="B22" s="53"/>
      <c r="C22" s="53"/>
      <c r="D22" s="53"/>
      <c r="E22" s="57"/>
      <c r="F22" s="53"/>
      <c r="G22" s="53"/>
      <c r="H22" s="53"/>
      <c r="I22" s="58"/>
    </row>
    <row r="23" spans="1:9" ht="19.5" customHeight="1">
      <c r="A23" s="53"/>
      <c r="B23" s="53"/>
      <c r="C23" s="53"/>
      <c r="D23" s="53"/>
      <c r="E23" s="57"/>
      <c r="F23" s="53"/>
      <c r="G23" s="53"/>
      <c r="H23" s="53"/>
      <c r="I23" s="58"/>
    </row>
    <row r="24" spans="1:9" ht="19.5" customHeight="1">
      <c r="A24" s="53"/>
      <c r="B24" s="53"/>
      <c r="C24" s="53"/>
      <c r="D24" s="53"/>
      <c r="E24" s="57"/>
      <c r="F24" s="53"/>
      <c r="G24" s="53"/>
      <c r="H24" s="53"/>
      <c r="I24" s="58"/>
    </row>
    <row r="25" spans="1:9" ht="19.5" customHeight="1">
      <c r="A25" s="53"/>
      <c r="B25" s="53"/>
      <c r="C25" s="53"/>
      <c r="D25" s="53"/>
      <c r="E25" s="57"/>
      <c r="F25" s="53"/>
      <c r="G25" s="53"/>
      <c r="H25" s="53"/>
      <c r="I25" s="58"/>
    </row>
    <row r="26" spans="1:9" ht="19.5" customHeight="1">
      <c r="A26" s="58"/>
      <c r="B26" s="58"/>
      <c r="C26" s="58"/>
      <c r="D26" s="58"/>
      <c r="E26" s="59"/>
      <c r="F26" s="58"/>
      <c r="G26" s="58"/>
      <c r="H26" s="58"/>
      <c r="I26" s="58"/>
    </row>
    <row r="27" spans="1:9" ht="19.5" customHeight="1">
      <c r="A27" s="58"/>
      <c r="B27" s="58"/>
      <c r="C27" s="58"/>
      <c r="D27" s="58"/>
      <c r="E27" s="59"/>
      <c r="F27" s="58"/>
      <c r="G27" s="58"/>
      <c r="H27" s="58"/>
      <c r="I27" s="58"/>
    </row>
    <row r="28" spans="1:9" ht="19.5" customHeight="1">
      <c r="A28" s="58"/>
      <c r="B28" s="58"/>
      <c r="C28" s="58"/>
      <c r="D28" s="58"/>
      <c r="E28" s="59"/>
      <c r="F28" s="58"/>
      <c r="G28" s="58"/>
      <c r="H28" s="58"/>
      <c r="I28" s="58"/>
    </row>
    <row r="29" spans="1:9" ht="19.5" customHeight="1">
      <c r="A29" s="58"/>
      <c r="B29" s="58"/>
      <c r="C29" s="58"/>
      <c r="D29" s="58"/>
      <c r="E29" s="59"/>
      <c r="F29" s="58"/>
      <c r="G29" s="58"/>
      <c r="H29" s="58"/>
      <c r="I29" s="58"/>
    </row>
    <row r="30" spans="1:9" ht="19.5" customHeight="1">
      <c r="A30" s="58"/>
      <c r="B30" s="58"/>
      <c r="C30" s="58"/>
      <c r="D30" s="58"/>
      <c r="E30" s="59"/>
      <c r="F30" s="58"/>
      <c r="G30" s="58"/>
      <c r="H30" s="58"/>
      <c r="I30" s="58"/>
    </row>
    <row r="31" spans="1:9" ht="19.5" customHeight="1">
      <c r="A31" s="58"/>
      <c r="B31" s="58"/>
      <c r="C31" s="58"/>
      <c r="D31" s="58"/>
      <c r="E31" s="59"/>
      <c r="F31" s="58"/>
      <c r="G31" s="58"/>
      <c r="H31" s="58"/>
      <c r="I31" s="5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D8" sqref="D8"/>
    </sheetView>
  </sheetViews>
  <sheetFormatPr defaultColWidth="6.875" defaultRowHeight="12.75" customHeight="1"/>
  <cols>
    <col min="1" max="3" width="4.625" style="7" customWidth="1"/>
    <col min="4" max="4" width="12.75390625" style="7" customWidth="1"/>
    <col min="5" max="5" width="69.25390625" style="7" customWidth="1"/>
    <col min="6" max="8" width="14.75390625" style="7" customWidth="1"/>
    <col min="9" max="245" width="8.00390625" style="7" customWidth="1"/>
    <col min="246" max="16384" width="6.875" style="7" customWidth="1"/>
  </cols>
  <sheetData>
    <row r="1" spans="1:3" ht="19.5" customHeight="1">
      <c r="A1" s="188"/>
      <c r="B1" s="188"/>
      <c r="C1" s="188"/>
    </row>
    <row r="2" spans="1:245" ht="19.5" customHeight="1">
      <c r="A2" s="8"/>
      <c r="B2" s="9"/>
      <c r="C2" s="9"/>
      <c r="D2" s="9"/>
      <c r="E2" s="9"/>
      <c r="F2" s="9"/>
      <c r="G2" s="9"/>
      <c r="H2" s="10" t="s">
        <v>210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141" t="s">
        <v>211</v>
      </c>
      <c r="B3" s="141"/>
      <c r="C3" s="141"/>
      <c r="D3" s="141"/>
      <c r="E3" s="141"/>
      <c r="F3" s="141"/>
      <c r="G3" s="141"/>
      <c r="H3" s="141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1" t="s">
        <v>227</v>
      </c>
      <c r="B4" s="11"/>
      <c r="C4" s="11"/>
      <c r="D4" s="11"/>
      <c r="E4" s="11"/>
      <c r="F4" s="12"/>
      <c r="G4" s="12"/>
      <c r="H4" s="13" t="s">
        <v>4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4" t="s">
        <v>33</v>
      </c>
      <c r="B5" s="14"/>
      <c r="C5" s="14"/>
      <c r="D5" s="15"/>
      <c r="E5" s="16"/>
      <c r="F5" s="147" t="s">
        <v>212</v>
      </c>
      <c r="G5" s="147"/>
      <c r="H5" s="147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17" t="s">
        <v>44</v>
      </c>
      <c r="B6" s="18"/>
      <c r="C6" s="19"/>
      <c r="D6" s="189" t="s">
        <v>45</v>
      </c>
      <c r="E6" s="144" t="s">
        <v>63</v>
      </c>
      <c r="F6" s="143" t="s">
        <v>34</v>
      </c>
      <c r="G6" s="143" t="s">
        <v>59</v>
      </c>
      <c r="H6" s="147" t="s">
        <v>60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1" t="s">
        <v>54</v>
      </c>
      <c r="B7" s="22" t="s">
        <v>55</v>
      </c>
      <c r="C7" s="23" t="s">
        <v>56</v>
      </c>
      <c r="D7" s="194"/>
      <c r="E7" s="145"/>
      <c r="F7" s="146"/>
      <c r="G7" s="146"/>
      <c r="H7" s="148"/>
      <c r="I7" s="38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</row>
    <row r="8" spans="1:245" ht="24" customHeight="1">
      <c r="A8" s="26"/>
      <c r="B8" s="26"/>
      <c r="C8" s="26"/>
      <c r="D8" s="26"/>
      <c r="E8" s="26"/>
      <c r="F8" s="27"/>
      <c r="G8" s="28"/>
      <c r="H8" s="27"/>
      <c r="I8" s="38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ht="24" customHeight="1">
      <c r="A9" s="26"/>
      <c r="B9" s="26"/>
      <c r="C9" s="26"/>
      <c r="D9" s="26"/>
      <c r="E9" s="26"/>
      <c r="F9" s="27"/>
      <c r="G9" s="28"/>
      <c r="H9" s="27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24" customHeight="1">
      <c r="A10" s="26"/>
      <c r="B10" s="26"/>
      <c r="C10" s="26"/>
      <c r="D10" s="26"/>
      <c r="E10" s="26"/>
      <c r="F10" s="27"/>
      <c r="G10" s="28"/>
      <c r="H10" s="2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24" customHeight="1">
      <c r="A11" s="26"/>
      <c r="B11" s="26"/>
      <c r="C11" s="26"/>
      <c r="D11" s="26"/>
      <c r="E11" s="26"/>
      <c r="F11" s="27"/>
      <c r="G11" s="28"/>
      <c r="H11" s="2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24" customHeight="1">
      <c r="A12" s="26"/>
      <c r="B12" s="26"/>
      <c r="C12" s="26"/>
      <c r="D12" s="26"/>
      <c r="E12" s="26"/>
      <c r="F12" s="27"/>
      <c r="G12" s="28"/>
      <c r="H12" s="2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24" customHeight="1">
      <c r="A13" s="26"/>
      <c r="B13" s="26"/>
      <c r="C13" s="26"/>
      <c r="D13" s="26"/>
      <c r="E13" s="26"/>
      <c r="F13" s="27"/>
      <c r="G13" s="28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24" customHeight="1">
      <c r="A14" s="26"/>
      <c r="B14" s="26"/>
      <c r="C14" s="26"/>
      <c r="D14" s="26"/>
      <c r="E14" s="26"/>
      <c r="F14" s="27"/>
      <c r="G14" s="28"/>
      <c r="H14" s="2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24" customHeight="1">
      <c r="A15" s="26"/>
      <c r="B15" s="26"/>
      <c r="C15" s="26"/>
      <c r="D15" s="26"/>
      <c r="E15" s="26"/>
      <c r="F15" s="27"/>
      <c r="G15" s="28"/>
      <c r="H15" s="2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24" customHeight="1">
      <c r="A16" s="26"/>
      <c r="B16" s="26"/>
      <c r="C16" s="26"/>
      <c r="D16" s="26"/>
      <c r="E16" s="26"/>
      <c r="F16" s="27"/>
      <c r="G16" s="28"/>
      <c r="H16" s="2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24" customHeight="1">
      <c r="A17" s="26"/>
      <c r="B17" s="26"/>
      <c r="C17" s="26"/>
      <c r="D17" s="26"/>
      <c r="E17" s="26"/>
      <c r="F17" s="27"/>
      <c r="G17" s="28"/>
      <c r="H17" s="2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24" customHeight="1">
      <c r="A18" s="26"/>
      <c r="B18" s="26"/>
      <c r="C18" s="26"/>
      <c r="D18" s="26"/>
      <c r="E18" s="26"/>
      <c r="F18" s="27"/>
      <c r="G18" s="28"/>
      <c r="H18" s="2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24" customHeight="1">
      <c r="A19" s="26"/>
      <c r="B19" s="26"/>
      <c r="C19" s="26"/>
      <c r="D19" s="26"/>
      <c r="E19" s="26"/>
      <c r="F19" s="27"/>
      <c r="G19" s="28"/>
      <c r="H19" s="2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24" customHeight="1">
      <c r="A20" s="26"/>
      <c r="B20" s="26"/>
      <c r="C20" s="26"/>
      <c r="D20" s="26"/>
      <c r="E20" s="26"/>
      <c r="F20" s="27"/>
      <c r="G20" s="28"/>
      <c r="H20" s="27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24" customHeight="1">
      <c r="A21" s="26"/>
      <c r="B21" s="26"/>
      <c r="C21" s="26"/>
      <c r="D21" s="26"/>
      <c r="E21" s="26"/>
      <c r="F21" s="27"/>
      <c r="G21" s="28"/>
      <c r="H21" s="27"/>
      <c r="I21" s="29"/>
      <c r="J21" s="3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24" customHeight="1">
      <c r="A22" s="26"/>
      <c r="B22" s="26"/>
      <c r="C22" s="26"/>
      <c r="D22" s="26"/>
      <c r="E22" s="26"/>
      <c r="F22" s="27"/>
      <c r="G22" s="28"/>
      <c r="H22" s="2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24" customHeight="1">
      <c r="A23" s="26"/>
      <c r="B23" s="26"/>
      <c r="C23" s="26"/>
      <c r="D23" s="26"/>
      <c r="E23" s="26"/>
      <c r="F23" s="27"/>
      <c r="G23" s="28"/>
      <c r="H23" s="2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24" customHeight="1">
      <c r="A24" s="26"/>
      <c r="B24" s="26"/>
      <c r="C24" s="26"/>
      <c r="D24" s="26"/>
      <c r="E24" s="26"/>
      <c r="F24" s="27"/>
      <c r="G24" s="28"/>
      <c r="H24" s="27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30"/>
      <c r="E25" s="30"/>
      <c r="F25" s="30"/>
      <c r="G25" s="30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29"/>
      <c r="E26" s="29"/>
      <c r="F26" s="29"/>
      <c r="G26" s="29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30"/>
      <c r="E28" s="30"/>
      <c r="F28" s="30"/>
      <c r="G28" s="30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30"/>
      <c r="E31" s="30"/>
      <c r="F31" s="30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31"/>
      <c r="F34" s="31"/>
      <c r="G34" s="31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29"/>
      <c r="F35" s="29"/>
      <c r="G35" s="29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29"/>
      <c r="B36" s="29"/>
      <c r="C36" s="29"/>
      <c r="D36" s="29"/>
      <c r="E36" s="32"/>
      <c r="F36" s="32"/>
      <c r="G36" s="32"/>
      <c r="H36" s="3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</row>
    <row r="37" spans="1:245" ht="19.5" customHeight="1">
      <c r="A37" s="33"/>
      <c r="B37" s="33"/>
      <c r="C37" s="33"/>
      <c r="D37" s="33"/>
      <c r="E37" s="34"/>
      <c r="F37" s="34"/>
      <c r="G37" s="34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</row>
    <row r="38" spans="1:245" ht="19.5" customHeight="1">
      <c r="A38" s="35"/>
      <c r="B38" s="35"/>
      <c r="C38" s="35"/>
      <c r="D38" s="35"/>
      <c r="E38" s="35"/>
      <c r="F38" s="35"/>
      <c r="G38" s="35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3"/>
      <c r="B39" s="33"/>
      <c r="C39" s="33"/>
      <c r="D39" s="33"/>
      <c r="E39" s="33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  <row r="49" spans="1:245" ht="19.5" customHeight="1">
      <c r="A49" s="37"/>
      <c r="B49" s="37"/>
      <c r="C49" s="37"/>
      <c r="D49" s="37"/>
      <c r="E49" s="37"/>
      <c r="F49" s="33"/>
      <c r="G49" s="33"/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J14" sqref="J14"/>
    </sheetView>
  </sheetViews>
  <sheetFormatPr defaultColWidth="7.00390625" defaultRowHeight="14.25"/>
  <cols>
    <col min="1" max="1" width="3.75390625" style="1" customWidth="1"/>
    <col min="2" max="2" width="3.125" style="1" customWidth="1"/>
    <col min="3" max="3" width="18.125" style="1" customWidth="1"/>
    <col min="4" max="4" width="9.00390625" style="1" customWidth="1"/>
    <col min="5" max="5" width="9.875" style="1" customWidth="1"/>
    <col min="6" max="6" width="8.75390625" style="1" customWidth="1"/>
    <col min="7" max="7" width="42.00390625" style="1" customWidth="1"/>
    <col min="8" max="8" width="21.125" style="1" customWidth="1"/>
    <col min="9" max="9" width="20.125" style="1" customWidth="1"/>
    <col min="10" max="10" width="19.375" style="1" customWidth="1"/>
    <col min="11" max="11" width="22.125" style="1" customWidth="1"/>
    <col min="12" max="12" width="13.75390625" style="1" customWidth="1"/>
    <col min="13" max="13" width="18.125" style="1" customWidth="1"/>
    <col min="14" max="16384" width="7.00390625" style="1" customWidth="1"/>
  </cols>
  <sheetData>
    <row r="1" spans="1:13" ht="26.25" customHeight="1">
      <c r="A1" s="195" t="s">
        <v>213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4.25">
      <c r="A2" s="2"/>
      <c r="B2" s="196" t="s">
        <v>4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2">
      <c r="A3" s="197" t="s">
        <v>214</v>
      </c>
      <c r="B3" s="197"/>
      <c r="C3" s="197"/>
      <c r="D3" s="197" t="s">
        <v>215</v>
      </c>
      <c r="E3" s="197"/>
      <c r="F3" s="197"/>
      <c r="G3" s="197" t="s">
        <v>216</v>
      </c>
      <c r="H3" s="197" t="s">
        <v>217</v>
      </c>
      <c r="I3" s="197"/>
      <c r="J3" s="197"/>
      <c r="K3" s="197"/>
      <c r="L3" s="197"/>
      <c r="M3" s="197"/>
    </row>
    <row r="4" spans="1:13" ht="12">
      <c r="A4" s="197"/>
      <c r="B4" s="197"/>
      <c r="C4" s="197"/>
      <c r="D4" s="197"/>
      <c r="E4" s="197"/>
      <c r="F4" s="197"/>
      <c r="G4" s="197"/>
      <c r="H4" s="197" t="s">
        <v>218</v>
      </c>
      <c r="I4" s="197"/>
      <c r="J4" s="198" t="s">
        <v>219</v>
      </c>
      <c r="K4" s="198"/>
      <c r="L4" s="198" t="s">
        <v>220</v>
      </c>
      <c r="M4" s="198"/>
    </row>
    <row r="5" spans="1:13" ht="12">
      <c r="A5" s="197"/>
      <c r="B5" s="197"/>
      <c r="C5" s="197"/>
      <c r="D5" s="3" t="s">
        <v>221</v>
      </c>
      <c r="E5" s="3" t="s">
        <v>222</v>
      </c>
      <c r="F5" s="3" t="s">
        <v>223</v>
      </c>
      <c r="G5" s="3"/>
      <c r="H5" s="3" t="s">
        <v>224</v>
      </c>
      <c r="I5" s="5" t="s">
        <v>225</v>
      </c>
      <c r="J5" s="5" t="s">
        <v>224</v>
      </c>
      <c r="K5" s="3" t="s">
        <v>225</v>
      </c>
      <c r="L5" s="3" t="s">
        <v>224</v>
      </c>
      <c r="M5" s="5" t="s">
        <v>225</v>
      </c>
    </row>
    <row r="6" spans="1:13" ht="36">
      <c r="A6" s="202" t="s">
        <v>367</v>
      </c>
      <c r="B6" s="203"/>
      <c r="C6" s="204"/>
      <c r="D6" s="199">
        <v>5</v>
      </c>
      <c r="E6" s="199">
        <v>5</v>
      </c>
      <c r="F6" s="199">
        <v>0</v>
      </c>
      <c r="G6" s="211" t="s">
        <v>384</v>
      </c>
      <c r="H6" s="4" t="s">
        <v>378</v>
      </c>
      <c r="I6" s="6" t="s">
        <v>383</v>
      </c>
      <c r="J6" s="4" t="s">
        <v>381</v>
      </c>
      <c r="K6" s="6" t="s">
        <v>382</v>
      </c>
      <c r="L6" s="199" t="s">
        <v>393</v>
      </c>
      <c r="M6" s="211" t="s">
        <v>226</v>
      </c>
    </row>
    <row r="7" spans="1:13" ht="36">
      <c r="A7" s="205"/>
      <c r="B7" s="206"/>
      <c r="C7" s="207"/>
      <c r="D7" s="200"/>
      <c r="E7" s="200"/>
      <c r="F7" s="200"/>
      <c r="G7" s="212"/>
      <c r="H7" s="4" t="s">
        <v>388</v>
      </c>
      <c r="I7" s="6" t="s">
        <v>385</v>
      </c>
      <c r="J7" s="4" t="s">
        <v>386</v>
      </c>
      <c r="K7" s="6" t="s">
        <v>387</v>
      </c>
      <c r="L7" s="200"/>
      <c r="M7" s="212"/>
    </row>
    <row r="8" spans="1:13" ht="60">
      <c r="A8" s="208"/>
      <c r="B8" s="209"/>
      <c r="C8" s="210"/>
      <c r="D8" s="201"/>
      <c r="E8" s="201"/>
      <c r="F8" s="201"/>
      <c r="G8" s="213"/>
      <c r="H8" s="4" t="s">
        <v>389</v>
      </c>
      <c r="I8" s="6" t="s">
        <v>390</v>
      </c>
      <c r="J8" s="4"/>
      <c r="K8" s="6"/>
      <c r="L8" s="201"/>
      <c r="M8" s="213"/>
    </row>
    <row r="9" spans="1:13" ht="60">
      <c r="A9" s="202" t="s">
        <v>368</v>
      </c>
      <c r="B9" s="203"/>
      <c r="C9" s="204"/>
      <c r="D9" s="199">
        <v>5</v>
      </c>
      <c r="E9" s="199">
        <v>5</v>
      </c>
      <c r="F9" s="199"/>
      <c r="G9" s="211" t="s">
        <v>371</v>
      </c>
      <c r="H9" s="4" t="s">
        <v>396</v>
      </c>
      <c r="I9" s="6" t="s">
        <v>372</v>
      </c>
      <c r="J9" s="4" t="s">
        <v>379</v>
      </c>
      <c r="K9" s="6" t="s">
        <v>380</v>
      </c>
      <c r="L9" s="199" t="s">
        <v>370</v>
      </c>
      <c r="M9" s="211" t="s">
        <v>226</v>
      </c>
    </row>
    <row r="10" spans="1:13" ht="24">
      <c r="A10" s="205"/>
      <c r="B10" s="206"/>
      <c r="C10" s="207"/>
      <c r="D10" s="200"/>
      <c r="E10" s="200"/>
      <c r="F10" s="200"/>
      <c r="G10" s="212"/>
      <c r="H10" s="4" t="s">
        <v>391</v>
      </c>
      <c r="I10" s="6" t="s">
        <v>392</v>
      </c>
      <c r="J10" s="4"/>
      <c r="K10" s="6"/>
      <c r="L10" s="200"/>
      <c r="M10" s="212"/>
    </row>
    <row r="11" spans="1:13" ht="75" customHeight="1">
      <c r="A11" s="208"/>
      <c r="B11" s="209"/>
      <c r="C11" s="210"/>
      <c r="D11" s="201"/>
      <c r="E11" s="201"/>
      <c r="F11" s="201"/>
      <c r="G11" s="213"/>
      <c r="H11" s="4" t="s">
        <v>394</v>
      </c>
      <c r="I11" s="6" t="s">
        <v>395</v>
      </c>
      <c r="J11" s="4"/>
      <c r="K11" s="6"/>
      <c r="L11" s="201"/>
      <c r="M11" s="213"/>
    </row>
    <row r="12" spans="1:13" ht="192">
      <c r="A12" s="202" t="s">
        <v>369</v>
      </c>
      <c r="B12" s="203"/>
      <c r="C12" s="204"/>
      <c r="D12" s="199">
        <v>9</v>
      </c>
      <c r="E12" s="199">
        <v>9</v>
      </c>
      <c r="F12" s="199"/>
      <c r="G12" s="211" t="s">
        <v>373</v>
      </c>
      <c r="H12" s="4" t="s">
        <v>374</v>
      </c>
      <c r="I12" s="6" t="s">
        <v>376</v>
      </c>
      <c r="J12" s="4"/>
      <c r="K12" s="6"/>
      <c r="L12" s="199" t="s">
        <v>377</v>
      </c>
      <c r="M12" s="211" t="s">
        <v>226</v>
      </c>
    </row>
    <row r="13" spans="1:13" ht="36">
      <c r="A13" s="205"/>
      <c r="B13" s="206"/>
      <c r="C13" s="207"/>
      <c r="D13" s="200"/>
      <c r="E13" s="200"/>
      <c r="F13" s="200"/>
      <c r="G13" s="212"/>
      <c r="H13" s="6" t="s">
        <v>399</v>
      </c>
      <c r="I13" s="4" t="s">
        <v>398</v>
      </c>
      <c r="K13" s="6"/>
      <c r="L13" s="200"/>
      <c r="M13" s="212"/>
    </row>
    <row r="14" spans="1:13" ht="92.25" customHeight="1">
      <c r="A14" s="208"/>
      <c r="B14" s="209"/>
      <c r="C14" s="210"/>
      <c r="D14" s="201"/>
      <c r="E14" s="201"/>
      <c r="F14" s="201"/>
      <c r="G14" s="213"/>
      <c r="H14" s="4" t="s">
        <v>375</v>
      </c>
      <c r="I14" s="6" t="s">
        <v>397</v>
      </c>
      <c r="J14" s="4"/>
      <c r="K14" s="6"/>
      <c r="L14" s="201"/>
      <c r="M14" s="213"/>
    </row>
  </sheetData>
  <sheetProtection/>
  <mergeCells count="31">
    <mergeCell ref="M6:M8"/>
    <mergeCell ref="M9:M11"/>
    <mergeCell ref="M12:M14"/>
    <mergeCell ref="G6:G8"/>
    <mergeCell ref="G9:G11"/>
    <mergeCell ref="G12:G14"/>
    <mergeCell ref="L6:L8"/>
    <mergeCell ref="L9:L11"/>
    <mergeCell ref="L12:L14"/>
    <mergeCell ref="F6:F8"/>
    <mergeCell ref="F9:F11"/>
    <mergeCell ref="F12:F14"/>
    <mergeCell ref="E6:E8"/>
    <mergeCell ref="E9:E11"/>
    <mergeCell ref="E12:E14"/>
    <mergeCell ref="A5:C5"/>
    <mergeCell ref="D6:D8"/>
    <mergeCell ref="D9:D11"/>
    <mergeCell ref="D12:D14"/>
    <mergeCell ref="A6:C8"/>
    <mergeCell ref="A9:C11"/>
    <mergeCell ref="A12:C14"/>
    <mergeCell ref="A1:M1"/>
    <mergeCell ref="B2:M2"/>
    <mergeCell ref="H3:M3"/>
    <mergeCell ref="H4:I4"/>
    <mergeCell ref="J4:K4"/>
    <mergeCell ref="L4:M4"/>
    <mergeCell ref="A3:C4"/>
    <mergeCell ref="D3:F4"/>
    <mergeCell ref="G3:G4"/>
  </mergeCells>
  <printOptions horizontalCentered="1"/>
  <pageMargins left="0.28" right="0.43" top="1" bottom="1" header="0.51" footer="0.51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"/>
  <sheetViews>
    <sheetView workbookViewId="0" topLeftCell="A1">
      <selection activeCell="D7" sqref="D7:D14"/>
    </sheetView>
  </sheetViews>
  <sheetFormatPr defaultColWidth="6.50390625" defaultRowHeight="20.25" customHeight="1"/>
  <cols>
    <col min="1" max="1" width="40.125" style="7" customWidth="1"/>
    <col min="2" max="2" width="25.125" style="7" customWidth="1"/>
    <col min="3" max="3" width="40.125" style="7" customWidth="1"/>
    <col min="4" max="4" width="25.125" style="7" customWidth="1"/>
    <col min="5" max="16384" width="6.50390625" style="7" customWidth="1"/>
  </cols>
  <sheetData>
    <row r="1" ht="20.25" customHeight="1">
      <c r="A1" s="110"/>
    </row>
    <row r="2" spans="1:31" ht="20.25" customHeight="1">
      <c r="A2" s="85"/>
      <c r="B2" s="85"/>
      <c r="C2" s="85"/>
      <c r="D2" s="43" t="s">
        <v>2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31" ht="20.25" customHeight="1">
      <c r="A3" s="141" t="s">
        <v>3</v>
      </c>
      <c r="B3" s="141"/>
      <c r="C3" s="141"/>
      <c r="D3" s="141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</row>
    <row r="4" spans="1:31" ht="20.25" customHeight="1">
      <c r="A4" s="71" t="s">
        <v>228</v>
      </c>
      <c r="B4" s="71"/>
      <c r="C4" s="41"/>
      <c r="D4" s="13" t="s">
        <v>4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</row>
    <row r="5" spans="1:31" ht="25.5" customHeight="1">
      <c r="A5" s="86" t="s">
        <v>5</v>
      </c>
      <c r="B5" s="86"/>
      <c r="C5" s="86" t="s">
        <v>6</v>
      </c>
      <c r="D5" s="86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</row>
    <row r="6" spans="1:31" ht="25.5" customHeight="1">
      <c r="A6" s="95" t="s">
        <v>7</v>
      </c>
      <c r="B6" s="95" t="s">
        <v>8</v>
      </c>
      <c r="C6" s="95" t="s">
        <v>7</v>
      </c>
      <c r="D6" s="111" t="s">
        <v>8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</row>
    <row r="7" spans="1:31" ht="25.5" customHeight="1">
      <c r="A7" s="94" t="s">
        <v>9</v>
      </c>
      <c r="B7" s="120">
        <v>109.39</v>
      </c>
      <c r="C7" s="94" t="s">
        <v>10</v>
      </c>
      <c r="D7" s="120">
        <v>83.25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1:31" ht="25.5" customHeight="1">
      <c r="A8" s="94" t="s">
        <v>11</v>
      </c>
      <c r="B8" s="120">
        <v>0</v>
      </c>
      <c r="C8" s="94" t="s">
        <v>12</v>
      </c>
      <c r="D8" s="120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</row>
    <row r="9" spans="1:31" ht="25.5" customHeight="1">
      <c r="A9" s="94" t="s">
        <v>13</v>
      </c>
      <c r="B9" s="120">
        <v>0</v>
      </c>
      <c r="C9" s="94" t="s">
        <v>14</v>
      </c>
      <c r="D9" s="12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0" spans="1:31" ht="25.5" customHeight="1">
      <c r="A10" s="94" t="s">
        <v>15</v>
      </c>
      <c r="B10" s="120">
        <v>0</v>
      </c>
      <c r="C10" s="94" t="s">
        <v>16</v>
      </c>
      <c r="D10" s="12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</row>
    <row r="11" spans="1:31" ht="25.5" customHeight="1">
      <c r="A11" s="94" t="s">
        <v>17</v>
      </c>
      <c r="B11" s="120">
        <v>0</v>
      </c>
      <c r="C11" s="94" t="s">
        <v>18</v>
      </c>
      <c r="D11" s="120">
        <v>0.65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</row>
    <row r="12" spans="1:31" ht="25.5" customHeight="1">
      <c r="A12" s="94" t="s">
        <v>19</v>
      </c>
      <c r="B12" s="120">
        <v>0</v>
      </c>
      <c r="C12" s="94" t="s">
        <v>401</v>
      </c>
      <c r="D12" s="120">
        <v>19.62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</row>
    <row r="13" spans="1:31" ht="25.5" customHeight="1">
      <c r="A13" s="94"/>
      <c r="B13" s="120"/>
      <c r="C13" s="94" t="s">
        <v>229</v>
      </c>
      <c r="D13" s="120">
        <v>2.68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</row>
    <row r="14" spans="1:31" ht="25.5" customHeight="1">
      <c r="A14" s="94"/>
      <c r="B14" s="120"/>
      <c r="C14" s="94" t="s">
        <v>230</v>
      </c>
      <c r="D14" s="120">
        <v>5.19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</row>
    <row r="15" spans="1:31" ht="25.5" customHeight="1">
      <c r="A15" s="94"/>
      <c r="B15" s="120"/>
      <c r="C15" s="94"/>
      <c r="D15" s="120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</row>
    <row r="16" spans="1:31" ht="25.5" customHeight="1">
      <c r="A16" s="94"/>
      <c r="B16" s="120"/>
      <c r="C16" s="94"/>
      <c r="D16" s="121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</row>
    <row r="17" spans="1:31" ht="25.5" customHeight="1">
      <c r="A17" s="95" t="s">
        <v>21</v>
      </c>
      <c r="B17" s="120">
        <v>109.39</v>
      </c>
      <c r="C17" s="95" t="s">
        <v>22</v>
      </c>
      <c r="D17" s="121">
        <v>111.39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</row>
    <row r="18" spans="1:31" ht="25.5" customHeight="1">
      <c r="A18" s="94" t="s">
        <v>23</v>
      </c>
      <c r="B18" s="120"/>
      <c r="C18" s="94" t="s">
        <v>24</v>
      </c>
      <c r="D18" s="120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</row>
    <row r="19" spans="1:31" ht="25.5" customHeight="1">
      <c r="A19" s="94" t="s">
        <v>25</v>
      </c>
      <c r="B19" s="120">
        <v>2</v>
      </c>
      <c r="C19" s="94" t="s">
        <v>26</v>
      </c>
      <c r="D19" s="120"/>
      <c r="E19" s="99"/>
      <c r="F19" s="99"/>
      <c r="G19" s="112" t="s">
        <v>27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</row>
    <row r="20" spans="1:31" ht="25.5" customHeight="1">
      <c r="A20" s="94"/>
      <c r="B20" s="120"/>
      <c r="C20" s="94" t="s">
        <v>28</v>
      </c>
      <c r="D20" s="120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</row>
    <row r="21" spans="1:31" ht="25.5" customHeight="1">
      <c r="A21" s="94"/>
      <c r="B21" s="121"/>
      <c r="C21" s="94"/>
      <c r="D21" s="121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1" ht="25.5" customHeight="1">
      <c r="A22" s="95" t="s">
        <v>29</v>
      </c>
      <c r="B22" s="121">
        <v>111.39</v>
      </c>
      <c r="C22" s="95" t="s">
        <v>30</v>
      </c>
      <c r="D22" s="121">
        <v>111.39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ht="20.25" customHeight="1">
      <c r="A23" s="96"/>
      <c r="B23" s="97"/>
      <c r="C23" s="98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G11" sqref="G11"/>
    </sheetView>
  </sheetViews>
  <sheetFormatPr defaultColWidth="6.875" defaultRowHeight="12.75" customHeight="1"/>
  <cols>
    <col min="1" max="3" width="3.875" style="7" customWidth="1"/>
    <col min="4" max="4" width="6.875" style="7" customWidth="1"/>
    <col min="5" max="5" width="28.50390625" style="7" customWidth="1"/>
    <col min="6" max="10" width="10.00390625" style="7" customWidth="1"/>
    <col min="11" max="14" width="9.125" style="7" customWidth="1"/>
    <col min="15" max="15" width="10.375" style="7" customWidth="1"/>
    <col min="16" max="17" width="8.00390625" style="7" customWidth="1"/>
    <col min="18" max="18" width="10.875" style="7" customWidth="1"/>
    <col min="19" max="19" width="7.375" style="7" customWidth="1"/>
    <col min="20" max="20" width="12.375" style="7" customWidth="1"/>
    <col min="21" max="16384" width="6.875" style="7" customWidth="1"/>
  </cols>
  <sheetData>
    <row r="1" spans="1:4" ht="27" customHeight="1">
      <c r="A1" s="142"/>
      <c r="B1" s="142"/>
      <c r="C1" s="142"/>
      <c r="D1" s="142"/>
    </row>
    <row r="2" spans="1:20" ht="19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8"/>
      <c r="T2" s="109" t="s">
        <v>31</v>
      </c>
    </row>
    <row r="3" spans="1:20" ht="19.5" customHeight="1">
      <c r="A3" s="141" t="s">
        <v>32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20" ht="19.5" customHeight="1">
      <c r="A4" s="11" t="s">
        <v>227</v>
      </c>
      <c r="B4" s="11"/>
      <c r="C4" s="11"/>
      <c r="D4" s="11"/>
      <c r="E4" s="11"/>
      <c r="F4" s="44"/>
      <c r="G4" s="44"/>
      <c r="H4" s="44"/>
      <c r="I4" s="44"/>
      <c r="J4" s="70"/>
      <c r="K4" s="70"/>
      <c r="L4" s="70"/>
      <c r="M4" s="70"/>
      <c r="N4" s="70"/>
      <c r="O4" s="70"/>
      <c r="P4" s="70"/>
      <c r="Q4" s="70"/>
      <c r="R4" s="70"/>
      <c r="S4" s="33"/>
      <c r="T4" s="13" t="s">
        <v>4</v>
      </c>
    </row>
    <row r="5" spans="1:20" ht="19.5" customHeight="1">
      <c r="A5" s="14" t="s">
        <v>33</v>
      </c>
      <c r="B5" s="14"/>
      <c r="C5" s="14"/>
      <c r="D5" s="15"/>
      <c r="E5" s="16"/>
      <c r="F5" s="143" t="s">
        <v>34</v>
      </c>
      <c r="G5" s="147" t="s">
        <v>35</v>
      </c>
      <c r="H5" s="143" t="s">
        <v>36</v>
      </c>
      <c r="I5" s="143" t="s">
        <v>37</v>
      </c>
      <c r="J5" s="143" t="s">
        <v>38</v>
      </c>
      <c r="K5" s="143" t="s">
        <v>39</v>
      </c>
      <c r="L5" s="143"/>
      <c r="M5" s="151" t="s">
        <v>40</v>
      </c>
      <c r="N5" s="18" t="s">
        <v>41</v>
      </c>
      <c r="O5" s="107"/>
      <c r="P5" s="107"/>
      <c r="Q5" s="107"/>
      <c r="R5" s="107"/>
      <c r="S5" s="143" t="s">
        <v>42</v>
      </c>
      <c r="T5" s="143" t="s">
        <v>43</v>
      </c>
    </row>
    <row r="6" spans="1:20" ht="19.5" customHeight="1">
      <c r="A6" s="17" t="s">
        <v>44</v>
      </c>
      <c r="B6" s="17"/>
      <c r="C6" s="106"/>
      <c r="D6" s="144" t="s">
        <v>45</v>
      </c>
      <c r="E6" s="144" t="s">
        <v>46</v>
      </c>
      <c r="F6" s="143"/>
      <c r="G6" s="147"/>
      <c r="H6" s="143"/>
      <c r="I6" s="143"/>
      <c r="J6" s="143"/>
      <c r="K6" s="149" t="s">
        <v>47</v>
      </c>
      <c r="L6" s="143" t="s">
        <v>48</v>
      </c>
      <c r="M6" s="151"/>
      <c r="N6" s="143" t="s">
        <v>49</v>
      </c>
      <c r="O6" s="143" t="s">
        <v>50</v>
      </c>
      <c r="P6" s="143" t="s">
        <v>51</v>
      </c>
      <c r="Q6" s="143" t="s">
        <v>52</v>
      </c>
      <c r="R6" s="143" t="s">
        <v>53</v>
      </c>
      <c r="S6" s="143"/>
      <c r="T6" s="143"/>
    </row>
    <row r="7" spans="1:20" ht="30.75" customHeight="1">
      <c r="A7" s="22" t="s">
        <v>54</v>
      </c>
      <c r="B7" s="21" t="s">
        <v>55</v>
      </c>
      <c r="C7" s="23" t="s">
        <v>56</v>
      </c>
      <c r="D7" s="145"/>
      <c r="E7" s="145"/>
      <c r="F7" s="146"/>
      <c r="G7" s="148"/>
      <c r="H7" s="146"/>
      <c r="I7" s="146"/>
      <c r="J7" s="146"/>
      <c r="K7" s="150"/>
      <c r="L7" s="146"/>
      <c r="M7" s="152"/>
      <c r="N7" s="146"/>
      <c r="O7" s="146"/>
      <c r="P7" s="146"/>
      <c r="Q7" s="146"/>
      <c r="R7" s="146"/>
      <c r="S7" s="146"/>
      <c r="T7" s="146"/>
    </row>
    <row r="8" spans="1:20" ht="23.25" customHeight="1">
      <c r="A8" s="26"/>
      <c r="B8" s="26"/>
      <c r="C8" s="26"/>
      <c r="D8" s="26"/>
      <c r="E8" s="122" t="s">
        <v>231</v>
      </c>
      <c r="F8" s="123">
        <v>111.39</v>
      </c>
      <c r="G8" s="123">
        <v>2</v>
      </c>
      <c r="H8" s="123">
        <v>109.39</v>
      </c>
      <c r="I8" s="63"/>
      <c r="J8" s="27"/>
      <c r="K8" s="28"/>
      <c r="L8" s="63"/>
      <c r="M8" s="27"/>
      <c r="N8" s="28"/>
      <c r="O8" s="63"/>
      <c r="P8" s="63"/>
      <c r="Q8" s="63"/>
      <c r="R8" s="27"/>
      <c r="S8" s="28"/>
      <c r="T8" s="27"/>
    </row>
    <row r="9" spans="1:20" ht="23.25" customHeight="1">
      <c r="A9" s="122" t="s">
        <v>232</v>
      </c>
      <c r="B9" s="122" t="s">
        <v>233</v>
      </c>
      <c r="C9" s="122" t="s">
        <v>235</v>
      </c>
      <c r="D9" s="122" t="s">
        <v>236</v>
      </c>
      <c r="E9" s="122" t="s">
        <v>237</v>
      </c>
      <c r="F9" s="123">
        <v>64.25</v>
      </c>
      <c r="G9" s="123"/>
      <c r="H9" s="123">
        <v>64.25</v>
      </c>
      <c r="I9" s="63"/>
      <c r="J9" s="27"/>
      <c r="K9" s="28"/>
      <c r="L9" s="63"/>
      <c r="M9" s="27"/>
      <c r="N9" s="28"/>
      <c r="O9" s="63"/>
      <c r="P9" s="63"/>
      <c r="Q9" s="63"/>
      <c r="R9" s="27"/>
      <c r="S9" s="28"/>
      <c r="T9" s="27"/>
    </row>
    <row r="10" spans="1:20" ht="23.25" customHeight="1">
      <c r="A10" s="122" t="s">
        <v>232</v>
      </c>
      <c r="B10" s="122" t="s">
        <v>233</v>
      </c>
      <c r="C10" s="122" t="s">
        <v>239</v>
      </c>
      <c r="D10" s="122" t="s">
        <v>236</v>
      </c>
      <c r="E10" s="122" t="s">
        <v>240</v>
      </c>
      <c r="F10" s="123">
        <v>5</v>
      </c>
      <c r="G10" s="123"/>
      <c r="H10" s="123">
        <v>5</v>
      </c>
      <c r="I10" s="63"/>
      <c r="J10" s="27"/>
      <c r="K10" s="28"/>
      <c r="L10" s="63"/>
      <c r="M10" s="27"/>
      <c r="N10" s="28"/>
      <c r="O10" s="63"/>
      <c r="P10" s="63"/>
      <c r="Q10" s="63"/>
      <c r="R10" s="27"/>
      <c r="S10" s="28"/>
      <c r="T10" s="27"/>
    </row>
    <row r="11" spans="1:20" ht="23.25" customHeight="1">
      <c r="A11" s="122" t="s">
        <v>232</v>
      </c>
      <c r="B11" s="122" t="s">
        <v>233</v>
      </c>
      <c r="C11" s="122" t="s">
        <v>241</v>
      </c>
      <c r="D11" s="122" t="s">
        <v>236</v>
      </c>
      <c r="E11" s="122" t="s">
        <v>243</v>
      </c>
      <c r="F11" s="123">
        <v>9</v>
      </c>
      <c r="G11" s="123">
        <v>2</v>
      </c>
      <c r="H11" s="123">
        <v>7</v>
      </c>
      <c r="I11" s="63"/>
      <c r="J11" s="27"/>
      <c r="K11" s="28"/>
      <c r="L11" s="63"/>
      <c r="M11" s="27"/>
      <c r="N11" s="28"/>
      <c r="O11" s="63"/>
      <c r="P11" s="63"/>
      <c r="Q11" s="63"/>
      <c r="R11" s="27"/>
      <c r="S11" s="28"/>
      <c r="T11" s="27"/>
    </row>
    <row r="12" spans="1:20" ht="23.25" customHeight="1">
      <c r="A12" s="122" t="s">
        <v>232</v>
      </c>
      <c r="B12" s="122" t="s">
        <v>233</v>
      </c>
      <c r="C12" s="122" t="s">
        <v>245</v>
      </c>
      <c r="D12" s="122" t="s">
        <v>236</v>
      </c>
      <c r="E12" s="122" t="s">
        <v>246</v>
      </c>
      <c r="F12" s="123">
        <v>5</v>
      </c>
      <c r="G12" s="123"/>
      <c r="H12" s="123">
        <v>5</v>
      </c>
      <c r="I12" s="63"/>
      <c r="J12" s="27"/>
      <c r="K12" s="28"/>
      <c r="L12" s="63"/>
      <c r="M12" s="27"/>
      <c r="N12" s="28"/>
      <c r="O12" s="63"/>
      <c r="P12" s="63"/>
      <c r="Q12" s="63"/>
      <c r="R12" s="27"/>
      <c r="S12" s="28"/>
      <c r="T12" s="27"/>
    </row>
    <row r="13" spans="1:20" ht="23.25" customHeight="1">
      <c r="A13" s="122" t="s">
        <v>248</v>
      </c>
      <c r="B13" s="122" t="s">
        <v>250</v>
      </c>
      <c r="C13" s="122" t="s">
        <v>252</v>
      </c>
      <c r="D13" s="122" t="s">
        <v>236</v>
      </c>
      <c r="E13" s="122" t="s">
        <v>253</v>
      </c>
      <c r="F13" s="123">
        <v>0.65</v>
      </c>
      <c r="G13" s="123"/>
      <c r="H13" s="123">
        <v>0.65</v>
      </c>
      <c r="I13" s="63"/>
      <c r="J13" s="27"/>
      <c r="K13" s="28"/>
      <c r="L13" s="63"/>
      <c r="M13" s="27"/>
      <c r="N13" s="28"/>
      <c r="O13" s="63"/>
      <c r="P13" s="63"/>
      <c r="Q13" s="63"/>
      <c r="R13" s="27"/>
      <c r="S13" s="28"/>
      <c r="T13" s="27"/>
    </row>
    <row r="14" spans="1:20" ht="23.25" customHeight="1">
      <c r="A14" s="122" t="s">
        <v>255</v>
      </c>
      <c r="B14" s="122" t="s">
        <v>257</v>
      </c>
      <c r="C14" s="122" t="s">
        <v>235</v>
      </c>
      <c r="D14" s="122" t="s">
        <v>236</v>
      </c>
      <c r="E14" s="122" t="s">
        <v>258</v>
      </c>
      <c r="F14" s="123">
        <v>10.52</v>
      </c>
      <c r="G14" s="123"/>
      <c r="H14" s="123">
        <v>10.52</v>
      </c>
      <c r="I14" s="63"/>
      <c r="J14" s="27"/>
      <c r="K14" s="28"/>
      <c r="L14" s="63"/>
      <c r="M14" s="27"/>
      <c r="N14" s="28"/>
      <c r="O14" s="63"/>
      <c r="P14" s="63"/>
      <c r="Q14" s="63"/>
      <c r="R14" s="27"/>
      <c r="S14" s="28"/>
      <c r="T14" s="27"/>
    </row>
    <row r="15" spans="1:20" ht="23.25" customHeight="1">
      <c r="A15" s="122" t="s">
        <v>255</v>
      </c>
      <c r="B15" s="122" t="s">
        <v>257</v>
      </c>
      <c r="C15" s="122" t="s">
        <v>257</v>
      </c>
      <c r="D15" s="122" t="s">
        <v>236</v>
      </c>
      <c r="E15" s="122" t="s">
        <v>259</v>
      </c>
      <c r="F15" s="123">
        <v>9.1</v>
      </c>
      <c r="G15" s="123"/>
      <c r="H15" s="123">
        <v>9.1</v>
      </c>
      <c r="I15" s="63"/>
      <c r="J15" s="27"/>
      <c r="K15" s="28"/>
      <c r="L15" s="63"/>
      <c r="M15" s="27"/>
      <c r="N15" s="28"/>
      <c r="O15" s="63"/>
      <c r="P15" s="63"/>
      <c r="Q15" s="63"/>
      <c r="R15" s="27"/>
      <c r="S15" s="28"/>
      <c r="T15" s="27"/>
    </row>
    <row r="16" spans="1:20" ht="23.25" customHeight="1">
      <c r="A16" s="122" t="s">
        <v>260</v>
      </c>
      <c r="B16" s="122" t="s">
        <v>261</v>
      </c>
      <c r="C16" s="122" t="s">
        <v>235</v>
      </c>
      <c r="D16" s="122" t="s">
        <v>236</v>
      </c>
      <c r="E16" s="122" t="s">
        <v>262</v>
      </c>
      <c r="F16" s="123">
        <v>2.68</v>
      </c>
      <c r="G16" s="123"/>
      <c r="H16" s="123">
        <v>2.68</v>
      </c>
      <c r="I16" s="63"/>
      <c r="J16" s="27"/>
      <c r="K16" s="28"/>
      <c r="L16" s="63"/>
      <c r="M16" s="27"/>
      <c r="N16" s="28"/>
      <c r="O16" s="63"/>
      <c r="P16" s="63"/>
      <c r="Q16" s="63"/>
      <c r="R16" s="27"/>
      <c r="S16" s="28"/>
      <c r="T16" s="27"/>
    </row>
    <row r="17" spans="1:20" ht="23.25" customHeight="1">
      <c r="A17" s="122" t="s">
        <v>263</v>
      </c>
      <c r="B17" s="122" t="s">
        <v>239</v>
      </c>
      <c r="C17" s="122" t="s">
        <v>235</v>
      </c>
      <c r="D17" s="122" t="s">
        <v>236</v>
      </c>
      <c r="E17" s="122" t="s">
        <v>117</v>
      </c>
      <c r="F17" s="123">
        <v>5.19</v>
      </c>
      <c r="G17" s="123"/>
      <c r="H17" s="123">
        <v>5.19</v>
      </c>
      <c r="I17" s="63"/>
      <c r="J17" s="27"/>
      <c r="K17" s="28"/>
      <c r="L17" s="63"/>
      <c r="M17" s="27"/>
      <c r="N17" s="28"/>
      <c r="O17" s="63"/>
      <c r="P17" s="63"/>
      <c r="Q17" s="63"/>
      <c r="R17" s="27"/>
      <c r="S17" s="28"/>
      <c r="T17" s="27"/>
    </row>
    <row r="18" spans="1:20" ht="23.25" customHeight="1">
      <c r="A18" s="122"/>
      <c r="B18" s="122"/>
      <c r="C18" s="122"/>
      <c r="D18" s="122"/>
      <c r="E18" s="122"/>
      <c r="F18" s="123"/>
      <c r="G18" s="63"/>
      <c r="H18" s="63"/>
      <c r="I18" s="63"/>
      <c r="J18" s="27"/>
      <c r="K18" s="28"/>
      <c r="L18" s="63"/>
      <c r="M18" s="27"/>
      <c r="N18" s="28"/>
      <c r="O18" s="63"/>
      <c r="P18" s="63"/>
      <c r="Q18" s="63"/>
      <c r="R18" s="27"/>
      <c r="S18" s="28"/>
      <c r="T18" s="27"/>
    </row>
    <row r="19" spans="1:20" ht="23.25" customHeight="1">
      <c r="A19" s="122"/>
      <c r="B19" s="122"/>
      <c r="C19" s="122"/>
      <c r="D19" s="122"/>
      <c r="E19" s="122"/>
      <c r="F19" s="123"/>
      <c r="G19" s="63"/>
      <c r="H19" s="63"/>
      <c r="I19" s="63"/>
      <c r="J19" s="27"/>
      <c r="K19" s="28"/>
      <c r="L19" s="63"/>
      <c r="M19" s="27"/>
      <c r="N19" s="28"/>
      <c r="O19" s="63"/>
      <c r="P19" s="63"/>
      <c r="Q19" s="63"/>
      <c r="R19" s="27"/>
      <c r="S19" s="28"/>
      <c r="T19" s="27"/>
    </row>
    <row r="20" spans="1:20" ht="23.25" customHeight="1">
      <c r="A20" s="122"/>
      <c r="B20" s="122"/>
      <c r="C20" s="122"/>
      <c r="D20" s="122"/>
      <c r="E20" s="122"/>
      <c r="F20" s="123"/>
      <c r="G20" s="63"/>
      <c r="H20" s="63"/>
      <c r="I20" s="63"/>
      <c r="J20" s="27"/>
      <c r="K20" s="28"/>
      <c r="L20" s="63"/>
      <c r="M20" s="27"/>
      <c r="N20" s="28"/>
      <c r="O20" s="63"/>
      <c r="P20" s="63"/>
      <c r="Q20" s="63"/>
      <c r="R20" s="27"/>
      <c r="S20" s="28"/>
      <c r="T20" s="27"/>
    </row>
    <row r="21" spans="1:20" ht="23.25" customHeight="1">
      <c r="A21" s="122"/>
      <c r="B21" s="122"/>
      <c r="C21" s="122"/>
      <c r="D21" s="122"/>
      <c r="E21" s="122"/>
      <c r="F21" s="123"/>
      <c r="G21" s="63"/>
      <c r="H21" s="63"/>
      <c r="I21" s="63"/>
      <c r="J21" s="27"/>
      <c r="K21" s="28"/>
      <c r="L21" s="63"/>
      <c r="M21" s="27"/>
      <c r="N21" s="28"/>
      <c r="O21" s="63"/>
      <c r="P21" s="63"/>
      <c r="Q21" s="63"/>
      <c r="R21" s="27"/>
      <c r="S21" s="28"/>
      <c r="T21" s="27"/>
    </row>
    <row r="22" spans="1:20" ht="23.25" customHeight="1">
      <c r="A22" s="122"/>
      <c r="B22" s="122"/>
      <c r="C22" s="122"/>
      <c r="D22" s="122"/>
      <c r="E22" s="122"/>
      <c r="F22" s="123"/>
      <c r="G22" s="63"/>
      <c r="H22" s="63"/>
      <c r="I22" s="63"/>
      <c r="J22" s="27"/>
      <c r="K22" s="28"/>
      <c r="L22" s="63"/>
      <c r="M22" s="27"/>
      <c r="N22" s="28"/>
      <c r="O22" s="63"/>
      <c r="P22" s="63"/>
      <c r="Q22" s="63"/>
      <c r="R22" s="27"/>
      <c r="S22" s="28"/>
      <c r="T22" s="27"/>
    </row>
    <row r="23" spans="1:20" ht="23.25" customHeight="1">
      <c r="A23" s="122"/>
      <c r="B23" s="122"/>
      <c r="C23" s="122"/>
      <c r="D23" s="122"/>
      <c r="E23" s="122"/>
      <c r="F23" s="123"/>
      <c r="G23" s="63"/>
      <c r="H23" s="63"/>
      <c r="I23" s="63"/>
      <c r="J23" s="27"/>
      <c r="K23" s="28"/>
      <c r="L23" s="63"/>
      <c r="M23" s="27"/>
      <c r="N23" s="28"/>
      <c r="O23" s="63"/>
      <c r="P23" s="63"/>
      <c r="Q23" s="63"/>
      <c r="R23" s="27"/>
      <c r="S23" s="28"/>
      <c r="T23" s="27"/>
    </row>
    <row r="24" spans="1:20" ht="23.25" customHeight="1">
      <c r="A24" s="122"/>
      <c r="B24" s="122"/>
      <c r="C24" s="122"/>
      <c r="D24" s="122"/>
      <c r="E24" s="122"/>
      <c r="F24" s="123"/>
      <c r="G24" s="63"/>
      <c r="H24" s="63"/>
      <c r="I24" s="63"/>
      <c r="J24" s="27"/>
      <c r="K24" s="28"/>
      <c r="L24" s="63"/>
      <c r="M24" s="27"/>
      <c r="N24" s="28"/>
      <c r="O24" s="63"/>
      <c r="P24" s="63"/>
      <c r="Q24" s="63"/>
      <c r="R24" s="27"/>
      <c r="S24" s="28"/>
      <c r="T24" s="27"/>
    </row>
    <row r="25" spans="1:20" ht="23.25" customHeight="1">
      <c r="A25" s="122"/>
      <c r="B25" s="122"/>
      <c r="C25" s="122"/>
      <c r="D25" s="122"/>
      <c r="E25" s="122"/>
      <c r="F25" s="123"/>
      <c r="G25" s="63"/>
      <c r="H25" s="63"/>
      <c r="I25" s="63"/>
      <c r="J25" s="27"/>
      <c r="K25" s="28"/>
      <c r="L25" s="63"/>
      <c r="M25" s="27"/>
      <c r="N25" s="28"/>
      <c r="O25" s="63"/>
      <c r="P25" s="63"/>
      <c r="Q25" s="63"/>
      <c r="R25" s="27"/>
      <c r="S25" s="28"/>
      <c r="T25" s="27"/>
    </row>
    <row r="26" spans="1:20" ht="23.25" customHeight="1">
      <c r="A26" s="122"/>
      <c r="B26" s="122"/>
      <c r="C26" s="122"/>
      <c r="D26" s="122"/>
      <c r="E26" s="122"/>
      <c r="F26" s="123"/>
      <c r="G26" s="63"/>
      <c r="H26" s="63"/>
      <c r="I26" s="63"/>
      <c r="J26" s="27"/>
      <c r="K26" s="28"/>
      <c r="L26" s="63"/>
      <c r="M26" s="27"/>
      <c r="N26" s="28"/>
      <c r="O26" s="63"/>
      <c r="P26" s="63"/>
      <c r="Q26" s="63"/>
      <c r="R26" s="27"/>
      <c r="S26" s="28"/>
      <c r="T26" s="27"/>
    </row>
  </sheetData>
  <sheetProtection/>
  <mergeCells count="20">
    <mergeCell ref="S5:S7"/>
    <mergeCell ref="T5:T7"/>
    <mergeCell ref="O6:O7"/>
    <mergeCell ref="P6:P7"/>
    <mergeCell ref="Q6:Q7"/>
    <mergeCell ref="R6:R7"/>
    <mergeCell ref="K6:K7"/>
    <mergeCell ref="L6:L7"/>
    <mergeCell ref="M5:M7"/>
    <mergeCell ref="N6:N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G8" sqref="G8"/>
    </sheetView>
  </sheetViews>
  <sheetFormatPr defaultColWidth="6.875" defaultRowHeight="12.75" customHeight="1"/>
  <cols>
    <col min="1" max="3" width="4.75390625" style="7" customWidth="1"/>
    <col min="4" max="4" width="9.125" style="7" customWidth="1"/>
    <col min="5" max="5" width="40.25390625" style="7" customWidth="1"/>
    <col min="6" max="10" width="12.75390625" style="7" customWidth="1"/>
    <col min="11" max="12" width="8.00390625" style="7" customWidth="1"/>
    <col min="13" max="16384" width="6.875" style="7" customWidth="1"/>
  </cols>
  <sheetData>
    <row r="1" spans="1:4" ht="24" customHeight="1">
      <c r="A1" s="153"/>
      <c r="B1" s="153"/>
      <c r="C1" s="153"/>
      <c r="D1" s="153"/>
    </row>
    <row r="2" spans="1:10" ht="19.5" customHeight="1">
      <c r="A2" s="41"/>
      <c r="B2" s="101"/>
      <c r="C2" s="101"/>
      <c r="D2" s="101"/>
      <c r="E2" s="101"/>
      <c r="F2" s="101"/>
      <c r="G2" s="101"/>
      <c r="H2" s="101"/>
      <c r="I2" s="101"/>
      <c r="J2" s="105" t="s">
        <v>57</v>
      </c>
    </row>
    <row r="3" spans="1:10" ht="19.5" customHeight="1">
      <c r="A3" s="141" t="s">
        <v>58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2" ht="19.5" customHeight="1">
      <c r="A4" s="71" t="s">
        <v>227</v>
      </c>
      <c r="B4" s="71"/>
      <c r="C4" s="71"/>
      <c r="D4" s="71"/>
      <c r="E4" s="71"/>
      <c r="F4" s="102"/>
      <c r="G4" s="102"/>
      <c r="H4" s="102"/>
      <c r="I4" s="102"/>
      <c r="J4" s="13" t="s">
        <v>4</v>
      </c>
      <c r="K4" s="33"/>
      <c r="L4" s="33"/>
    </row>
    <row r="5" spans="1:12" ht="19.5" customHeight="1">
      <c r="A5" s="86" t="s">
        <v>33</v>
      </c>
      <c r="B5" s="86"/>
      <c r="C5" s="86"/>
      <c r="D5" s="86"/>
      <c r="E5" s="86"/>
      <c r="F5" s="133" t="s">
        <v>34</v>
      </c>
      <c r="G5" s="133" t="s">
        <v>59</v>
      </c>
      <c r="H5" s="154" t="s">
        <v>60</v>
      </c>
      <c r="I5" s="154" t="s">
        <v>61</v>
      </c>
      <c r="J5" s="154" t="s">
        <v>62</v>
      </c>
      <c r="K5" s="33"/>
      <c r="L5" s="33"/>
    </row>
    <row r="6" spans="1:12" ht="19.5" customHeight="1">
      <c r="A6" s="86" t="s">
        <v>44</v>
      </c>
      <c r="B6" s="86"/>
      <c r="C6" s="86"/>
      <c r="D6" s="154" t="s">
        <v>45</v>
      </c>
      <c r="E6" s="154" t="s">
        <v>63</v>
      </c>
      <c r="F6" s="133"/>
      <c r="G6" s="133"/>
      <c r="H6" s="154"/>
      <c r="I6" s="154"/>
      <c r="J6" s="154"/>
      <c r="K6" s="33"/>
      <c r="L6" s="33"/>
    </row>
    <row r="7" spans="1:12" ht="20.25" customHeight="1">
      <c r="A7" s="103" t="s">
        <v>54</v>
      </c>
      <c r="B7" s="103" t="s">
        <v>55</v>
      </c>
      <c r="C7" s="87" t="s">
        <v>56</v>
      </c>
      <c r="D7" s="154"/>
      <c r="E7" s="154"/>
      <c r="F7" s="133"/>
      <c r="G7" s="133"/>
      <c r="H7" s="154"/>
      <c r="I7" s="154"/>
      <c r="J7" s="154"/>
      <c r="K7" s="33"/>
      <c r="L7" s="33"/>
    </row>
    <row r="8" spans="1:10" ht="20.25" customHeight="1">
      <c r="A8" s="26"/>
      <c r="B8" s="26"/>
      <c r="C8" s="26"/>
      <c r="D8" s="26"/>
      <c r="E8" s="122" t="s">
        <v>231</v>
      </c>
      <c r="F8" s="123">
        <v>111.39</v>
      </c>
      <c r="G8" s="123">
        <v>92.39</v>
      </c>
      <c r="H8" s="123">
        <v>19</v>
      </c>
      <c r="I8" s="104"/>
      <c r="J8" s="104"/>
    </row>
    <row r="9" spans="1:10" ht="20.25" customHeight="1">
      <c r="A9" s="122" t="s">
        <v>232</v>
      </c>
      <c r="B9" s="122" t="s">
        <v>233</v>
      </c>
      <c r="C9" s="122" t="s">
        <v>235</v>
      </c>
      <c r="D9" s="122" t="s">
        <v>236</v>
      </c>
      <c r="E9" s="122" t="s">
        <v>237</v>
      </c>
      <c r="F9" s="123">
        <v>64.25</v>
      </c>
      <c r="G9" s="123">
        <v>64.25</v>
      </c>
      <c r="H9" s="104"/>
      <c r="I9" s="104"/>
      <c r="J9" s="104"/>
    </row>
    <row r="10" spans="1:10" ht="20.25" customHeight="1">
      <c r="A10" s="122" t="s">
        <v>232</v>
      </c>
      <c r="B10" s="122" t="s">
        <v>233</v>
      </c>
      <c r="C10" s="122" t="s">
        <v>239</v>
      </c>
      <c r="D10" s="122" t="s">
        <v>236</v>
      </c>
      <c r="E10" s="122" t="s">
        <v>240</v>
      </c>
      <c r="F10" s="123">
        <v>5</v>
      </c>
      <c r="G10" s="123"/>
      <c r="H10" s="123">
        <v>5</v>
      </c>
      <c r="I10" s="104"/>
      <c r="J10" s="104"/>
    </row>
    <row r="11" spans="1:10" ht="20.25" customHeight="1">
      <c r="A11" s="122" t="s">
        <v>232</v>
      </c>
      <c r="B11" s="122" t="s">
        <v>233</v>
      </c>
      <c r="C11" s="122" t="s">
        <v>241</v>
      </c>
      <c r="D11" s="122" t="s">
        <v>236</v>
      </c>
      <c r="E11" s="122" t="s">
        <v>243</v>
      </c>
      <c r="F11" s="123">
        <v>9</v>
      </c>
      <c r="G11" s="123"/>
      <c r="H11" s="123">
        <v>9</v>
      </c>
      <c r="I11" s="104"/>
      <c r="J11" s="104"/>
    </row>
    <row r="12" spans="1:10" ht="20.25" customHeight="1">
      <c r="A12" s="122" t="s">
        <v>232</v>
      </c>
      <c r="B12" s="122" t="s">
        <v>233</v>
      </c>
      <c r="C12" s="122" t="s">
        <v>245</v>
      </c>
      <c r="D12" s="122" t="s">
        <v>236</v>
      </c>
      <c r="E12" s="122" t="s">
        <v>246</v>
      </c>
      <c r="F12" s="123">
        <v>5</v>
      </c>
      <c r="G12" s="123"/>
      <c r="H12" s="123">
        <v>5</v>
      </c>
      <c r="I12" s="104"/>
      <c r="J12" s="104"/>
    </row>
    <row r="13" spans="1:10" ht="20.25" customHeight="1">
      <c r="A13" s="122" t="s">
        <v>248</v>
      </c>
      <c r="B13" s="122" t="s">
        <v>250</v>
      </c>
      <c r="C13" s="122" t="s">
        <v>252</v>
      </c>
      <c r="D13" s="122" t="s">
        <v>236</v>
      </c>
      <c r="E13" s="122" t="s">
        <v>253</v>
      </c>
      <c r="F13" s="123">
        <v>0.65</v>
      </c>
      <c r="G13" s="123">
        <v>0.65</v>
      </c>
      <c r="H13" s="123"/>
      <c r="I13" s="104"/>
      <c r="J13" s="104"/>
    </row>
    <row r="14" spans="1:10" ht="20.25" customHeight="1">
      <c r="A14" s="122" t="s">
        <v>255</v>
      </c>
      <c r="B14" s="122" t="s">
        <v>257</v>
      </c>
      <c r="C14" s="122" t="s">
        <v>235</v>
      </c>
      <c r="D14" s="122" t="s">
        <v>236</v>
      </c>
      <c r="E14" s="122" t="s">
        <v>258</v>
      </c>
      <c r="F14" s="123">
        <v>10.52</v>
      </c>
      <c r="G14" s="123">
        <v>10.52</v>
      </c>
      <c r="H14" s="123"/>
      <c r="I14" s="104"/>
      <c r="J14" s="104"/>
    </row>
    <row r="15" spans="1:10" ht="20.25" customHeight="1">
      <c r="A15" s="122" t="s">
        <v>255</v>
      </c>
      <c r="B15" s="122" t="s">
        <v>257</v>
      </c>
      <c r="C15" s="122" t="s">
        <v>257</v>
      </c>
      <c r="D15" s="122" t="s">
        <v>236</v>
      </c>
      <c r="E15" s="122" t="s">
        <v>259</v>
      </c>
      <c r="F15" s="123">
        <v>9.1</v>
      </c>
      <c r="G15" s="123">
        <v>9.1</v>
      </c>
      <c r="H15" s="123"/>
      <c r="I15" s="104"/>
      <c r="J15" s="104"/>
    </row>
    <row r="16" spans="1:10" ht="20.25" customHeight="1">
      <c r="A16" s="122" t="s">
        <v>260</v>
      </c>
      <c r="B16" s="122" t="s">
        <v>261</v>
      </c>
      <c r="C16" s="122" t="s">
        <v>235</v>
      </c>
      <c r="D16" s="122" t="s">
        <v>236</v>
      </c>
      <c r="E16" s="122" t="s">
        <v>262</v>
      </c>
      <c r="F16" s="123">
        <v>2.68</v>
      </c>
      <c r="G16" s="123">
        <v>2.68</v>
      </c>
      <c r="H16" s="123"/>
      <c r="I16" s="104"/>
      <c r="J16" s="104"/>
    </row>
    <row r="17" spans="1:10" ht="20.25" customHeight="1">
      <c r="A17" s="122" t="s">
        <v>263</v>
      </c>
      <c r="B17" s="122" t="s">
        <v>239</v>
      </c>
      <c r="C17" s="122" t="s">
        <v>235</v>
      </c>
      <c r="D17" s="122" t="s">
        <v>236</v>
      </c>
      <c r="E17" s="122" t="s">
        <v>117</v>
      </c>
      <c r="F17" s="123">
        <v>5.19</v>
      </c>
      <c r="G17" s="123">
        <v>5.19</v>
      </c>
      <c r="H17" s="123"/>
      <c r="I17" s="104"/>
      <c r="J17" s="104"/>
    </row>
    <row r="18" spans="1:10" ht="20.25" customHeight="1">
      <c r="A18" s="104"/>
      <c r="B18" s="104"/>
      <c r="C18" s="104"/>
      <c r="D18" s="104"/>
      <c r="E18" s="104"/>
      <c r="F18" s="123"/>
      <c r="G18" s="123"/>
      <c r="H18" s="123"/>
      <c r="I18" s="104"/>
      <c r="J18" s="104"/>
    </row>
    <row r="19" spans="1:10" ht="20.2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20.2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20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20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 ht="20.2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4"/>
  <sheetViews>
    <sheetView workbookViewId="0" topLeftCell="A4">
      <selection activeCell="E24" sqref="E24"/>
    </sheetView>
  </sheetViews>
  <sheetFormatPr defaultColWidth="6.875" defaultRowHeight="20.25" customHeight="1"/>
  <cols>
    <col min="1" max="1" width="40.125" style="7" customWidth="1"/>
    <col min="2" max="2" width="18.625" style="7" customWidth="1"/>
    <col min="3" max="3" width="31.00390625" style="7" customWidth="1"/>
    <col min="4" max="8" width="12.25390625" style="7" customWidth="1"/>
    <col min="9" max="34" width="6.50390625" style="7" customWidth="1"/>
    <col min="35" max="35" width="6.25390625" style="7" customWidth="1"/>
    <col min="36" max="38" width="6.875" style="7" customWidth="1"/>
    <col min="39" max="41" width="6.25390625" style="7" customWidth="1"/>
    <col min="42" max="253" width="8.00390625" style="7" customWidth="1"/>
    <col min="254" max="16384" width="6.875" style="7" customWidth="1"/>
  </cols>
  <sheetData>
    <row r="1" ht="20.25" customHeight="1">
      <c r="A1" s="62"/>
    </row>
    <row r="2" spans="1:34" ht="20.25" customHeight="1">
      <c r="A2" s="85"/>
      <c r="B2" s="85"/>
      <c r="C2" s="85"/>
      <c r="D2" s="85"/>
      <c r="E2" s="85"/>
      <c r="F2" s="85"/>
      <c r="G2" s="85"/>
      <c r="H2" s="43" t="s">
        <v>64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20.25" customHeight="1">
      <c r="A3" s="141" t="s">
        <v>65</v>
      </c>
      <c r="B3" s="141"/>
      <c r="C3" s="141"/>
      <c r="D3" s="141"/>
      <c r="E3" s="141"/>
      <c r="F3" s="141"/>
      <c r="G3" s="141"/>
      <c r="H3" s="141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</row>
    <row r="4" spans="1:34" ht="20.25" customHeight="1">
      <c r="A4" s="71" t="s">
        <v>264</v>
      </c>
      <c r="B4" s="71"/>
      <c r="C4" s="41"/>
      <c r="D4" s="41"/>
      <c r="E4" s="41"/>
      <c r="F4" s="41"/>
      <c r="G4" s="41"/>
      <c r="H4" s="13" t="s">
        <v>4</v>
      </c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ht="20.25" customHeight="1">
      <c r="A5" s="86" t="s">
        <v>5</v>
      </c>
      <c r="B5" s="86"/>
      <c r="C5" s="86" t="s">
        <v>6</v>
      </c>
      <c r="D5" s="86"/>
      <c r="E5" s="86"/>
      <c r="F5" s="86"/>
      <c r="G5" s="86"/>
      <c r="H5" s="86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s="84" customFormat="1" ht="37.5" customHeight="1">
      <c r="A6" s="87" t="s">
        <v>7</v>
      </c>
      <c r="B6" s="88" t="s">
        <v>8</v>
      </c>
      <c r="C6" s="87" t="s">
        <v>7</v>
      </c>
      <c r="D6" s="87" t="s">
        <v>34</v>
      </c>
      <c r="E6" s="88" t="s">
        <v>66</v>
      </c>
      <c r="F6" s="89" t="s">
        <v>67</v>
      </c>
      <c r="G6" s="87" t="s">
        <v>68</v>
      </c>
      <c r="H6" s="89" t="s">
        <v>265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4" ht="24.75" customHeight="1">
      <c r="A7" s="90" t="s">
        <v>70</v>
      </c>
      <c r="B7" s="124">
        <v>109.39</v>
      </c>
      <c r="C7" s="92" t="s">
        <v>71</v>
      </c>
      <c r="D7" s="124">
        <v>111.39</v>
      </c>
      <c r="E7" s="91"/>
      <c r="F7" s="91"/>
      <c r="G7" s="91"/>
      <c r="H7" s="91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ht="24.75" customHeight="1">
      <c r="A8" s="90" t="s">
        <v>72</v>
      </c>
      <c r="B8" s="120">
        <v>109.39</v>
      </c>
      <c r="C8" s="92" t="s">
        <v>73</v>
      </c>
      <c r="D8" s="127">
        <v>83.25</v>
      </c>
      <c r="E8" s="127">
        <v>83.25</v>
      </c>
      <c r="F8" s="127"/>
      <c r="G8" s="127"/>
      <c r="H8" s="124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ht="24.75" customHeight="1">
      <c r="A9" s="90" t="s">
        <v>74</v>
      </c>
      <c r="B9" s="124"/>
      <c r="C9" s="92" t="s">
        <v>75</v>
      </c>
      <c r="D9" s="130"/>
      <c r="E9" s="127"/>
      <c r="F9" s="127"/>
      <c r="G9" s="127"/>
      <c r="H9" s="124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ht="24.75" customHeight="1">
      <c r="A10" s="90" t="s">
        <v>76</v>
      </c>
      <c r="B10" s="120"/>
      <c r="C10" s="92" t="s">
        <v>77</v>
      </c>
      <c r="D10" s="130"/>
      <c r="E10" s="127"/>
      <c r="F10" s="127"/>
      <c r="G10" s="127"/>
      <c r="H10" s="124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1:34" ht="24.75" customHeight="1">
      <c r="A11" s="90" t="s">
        <v>78</v>
      </c>
      <c r="B11" s="125">
        <v>2</v>
      </c>
      <c r="C11" s="92" t="s">
        <v>79</v>
      </c>
      <c r="D11" s="130"/>
      <c r="E11" s="127"/>
      <c r="F11" s="127"/>
      <c r="G11" s="127"/>
      <c r="H11" s="124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</row>
    <row r="12" spans="1:34" ht="24.75" customHeight="1">
      <c r="A12" s="90" t="s">
        <v>72</v>
      </c>
      <c r="B12" s="124">
        <v>2</v>
      </c>
      <c r="C12" s="92" t="s">
        <v>80</v>
      </c>
      <c r="D12" s="120">
        <v>0.65</v>
      </c>
      <c r="E12" s="120">
        <v>0.65</v>
      </c>
      <c r="F12" s="127"/>
      <c r="G12" s="127"/>
      <c r="H12" s="120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</row>
    <row r="13" spans="1:34" ht="24.75" customHeight="1">
      <c r="A13" s="90" t="s">
        <v>74</v>
      </c>
      <c r="B13" s="124"/>
      <c r="C13" s="94" t="s">
        <v>267</v>
      </c>
      <c r="D13" s="120">
        <v>19.62</v>
      </c>
      <c r="E13" s="120">
        <v>19.62</v>
      </c>
      <c r="F13" s="127"/>
      <c r="G13" s="127"/>
      <c r="H13" s="124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34" ht="24.75" customHeight="1">
      <c r="A14" s="90" t="s">
        <v>76</v>
      </c>
      <c r="B14" s="124"/>
      <c r="C14" s="94" t="s">
        <v>269</v>
      </c>
      <c r="D14" s="120">
        <v>2.68</v>
      </c>
      <c r="E14" s="120">
        <v>2.68</v>
      </c>
      <c r="F14" s="127"/>
      <c r="G14" s="127"/>
      <c r="H14" s="124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ht="24.75" customHeight="1">
      <c r="A15" s="90" t="s">
        <v>81</v>
      </c>
      <c r="B15" s="120"/>
      <c r="C15" s="94" t="s">
        <v>271</v>
      </c>
      <c r="D15" s="120">
        <v>5.19</v>
      </c>
      <c r="E15" s="120">
        <v>5.19</v>
      </c>
      <c r="F15" s="127"/>
      <c r="G15" s="127"/>
      <c r="H15" s="124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24.75" customHeight="1">
      <c r="A16" s="90"/>
      <c r="B16" s="126"/>
      <c r="C16" s="92"/>
      <c r="D16" s="130"/>
      <c r="E16" s="127"/>
      <c r="F16" s="127"/>
      <c r="G16" s="127"/>
      <c r="H16" s="124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34" ht="24.75" customHeight="1">
      <c r="A17" s="90"/>
      <c r="B17" s="126"/>
      <c r="C17" s="92"/>
      <c r="D17" s="130"/>
      <c r="E17" s="127"/>
      <c r="F17" s="127"/>
      <c r="G17" s="127"/>
      <c r="H17" s="124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34" ht="24.75" customHeight="1">
      <c r="A18" s="90"/>
      <c r="B18" s="126"/>
      <c r="C18" s="92"/>
      <c r="D18" s="130"/>
      <c r="E18" s="127"/>
      <c r="F18" s="127"/>
      <c r="G18" s="127"/>
      <c r="H18" s="124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</row>
    <row r="19" spans="1:34" ht="24.75" customHeight="1">
      <c r="A19" s="93"/>
      <c r="B19" s="126"/>
      <c r="C19" s="94" t="s">
        <v>20</v>
      </c>
      <c r="D19" s="130"/>
      <c r="E19" s="120"/>
      <c r="F19" s="120"/>
      <c r="G19" s="120"/>
      <c r="H19" s="120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24.75" customHeight="1">
      <c r="A20" s="95"/>
      <c r="B20" s="121"/>
      <c r="C20" s="95"/>
      <c r="D20" s="121"/>
      <c r="E20" s="121"/>
      <c r="F20" s="121"/>
      <c r="G20" s="121"/>
      <c r="H20" s="121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4.75" customHeight="1">
      <c r="A21" s="94"/>
      <c r="B21" s="120"/>
      <c r="C21" s="94" t="s">
        <v>82</v>
      </c>
      <c r="D21" s="130"/>
      <c r="E21" s="128"/>
      <c r="F21" s="128"/>
      <c r="G21" s="128"/>
      <c r="H21" s="120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  <row r="22" spans="1:34" ht="24.75" customHeight="1">
      <c r="A22" s="94"/>
      <c r="B22" s="121"/>
      <c r="C22" s="94"/>
      <c r="D22" s="121"/>
      <c r="E22" s="129"/>
      <c r="F22" s="129"/>
      <c r="G22" s="129"/>
      <c r="H22" s="129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</row>
    <row r="23" spans="1:34" ht="20.25" customHeight="1">
      <c r="A23" s="95" t="s">
        <v>29</v>
      </c>
      <c r="B23" s="121">
        <v>111.39</v>
      </c>
      <c r="C23" s="95" t="s">
        <v>30</v>
      </c>
      <c r="D23" s="130">
        <v>111.39</v>
      </c>
      <c r="E23" s="130">
        <v>111.39</v>
      </c>
      <c r="F23" s="121"/>
      <c r="G23" s="121"/>
      <c r="H23" s="121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</row>
    <row r="24" spans="1:34" ht="20.25" customHeight="1">
      <c r="A24" s="96"/>
      <c r="B24" s="97"/>
      <c r="C24" s="98"/>
      <c r="D24" s="98"/>
      <c r="E24" s="98"/>
      <c r="F24" s="98"/>
      <c r="G24" s="98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1"/>
  <sheetViews>
    <sheetView showZeros="0" zoomScaleSheetLayoutView="100" workbookViewId="0" topLeftCell="A1">
      <selection activeCell="I11" sqref="I11"/>
    </sheetView>
  </sheetViews>
  <sheetFormatPr defaultColWidth="7.00390625" defaultRowHeight="14.25"/>
  <cols>
    <col min="1" max="1" width="3.75390625" style="1" customWidth="1"/>
    <col min="2" max="2" width="2.75390625" style="1" customWidth="1"/>
    <col min="3" max="3" width="7.75390625" style="1" customWidth="1"/>
    <col min="4" max="4" width="21.00390625" style="1" customWidth="1"/>
    <col min="5" max="5" width="6.125" style="1" customWidth="1"/>
    <col min="6" max="6" width="6.25390625" style="1" customWidth="1"/>
    <col min="7" max="7" width="5.625" style="1" customWidth="1"/>
    <col min="8" max="41" width="4.875" style="1" customWidth="1"/>
    <col min="42" max="253" width="8.00390625" style="1" customWidth="1"/>
    <col min="254" max="16384" width="7.00390625" style="1" customWidth="1"/>
  </cols>
  <sheetData>
    <row r="1" spans="1:41" ht="19.5" customHeight="1">
      <c r="A1" s="44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O1" s="10" t="s">
        <v>83</v>
      </c>
    </row>
    <row r="2" spans="1:41" ht="19.5" customHeight="1">
      <c r="A2" s="141" t="s">
        <v>84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</row>
    <row r="3" spans="1:41" ht="19.5" customHeight="1">
      <c r="A3" s="71" t="s">
        <v>227</v>
      </c>
      <c r="B3" s="66"/>
      <c r="C3" s="66"/>
      <c r="D3" s="66"/>
      <c r="E3" s="70"/>
      <c r="F3" s="70"/>
      <c r="G3" s="70"/>
      <c r="H3" s="70"/>
      <c r="I3" s="70"/>
      <c r="J3" s="70"/>
      <c r="K3" s="70"/>
      <c r="L3" s="70"/>
      <c r="M3" s="70"/>
      <c r="N3" s="70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O3" s="13" t="s">
        <v>4</v>
      </c>
    </row>
    <row r="4" spans="1:41" ht="19.5" customHeight="1">
      <c r="A4" s="134" t="s">
        <v>33</v>
      </c>
      <c r="B4" s="135"/>
      <c r="C4" s="135"/>
      <c r="D4" s="155"/>
      <c r="E4" s="166" t="s">
        <v>85</v>
      </c>
      <c r="F4" s="156" t="s">
        <v>86</v>
      </c>
      <c r="G4" s="157"/>
      <c r="H4" s="157"/>
      <c r="I4" s="157"/>
      <c r="J4" s="157"/>
      <c r="K4" s="157"/>
      <c r="L4" s="157"/>
      <c r="M4" s="157"/>
      <c r="N4" s="157"/>
      <c r="O4" s="158"/>
      <c r="P4" s="156" t="s">
        <v>87</v>
      </c>
      <c r="Q4" s="157"/>
      <c r="R4" s="157"/>
      <c r="S4" s="157"/>
      <c r="T4" s="157"/>
      <c r="U4" s="157"/>
      <c r="V4" s="157"/>
      <c r="W4" s="157"/>
      <c r="X4" s="157"/>
      <c r="Y4" s="158"/>
      <c r="Z4" s="156" t="s">
        <v>88</v>
      </c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8"/>
    </row>
    <row r="5" spans="1:41" ht="19.5" customHeight="1">
      <c r="A5" s="159" t="s">
        <v>44</v>
      </c>
      <c r="B5" s="160"/>
      <c r="C5" s="164" t="s">
        <v>45</v>
      </c>
      <c r="D5" s="165" t="s">
        <v>63</v>
      </c>
      <c r="E5" s="167"/>
      <c r="F5" s="169" t="s">
        <v>34</v>
      </c>
      <c r="G5" s="161" t="s">
        <v>89</v>
      </c>
      <c r="H5" s="162"/>
      <c r="I5" s="163"/>
      <c r="J5" s="161" t="s">
        <v>90</v>
      </c>
      <c r="K5" s="162"/>
      <c r="L5" s="163"/>
      <c r="M5" s="161" t="s">
        <v>91</v>
      </c>
      <c r="N5" s="162"/>
      <c r="O5" s="163"/>
      <c r="P5" s="171" t="s">
        <v>34</v>
      </c>
      <c r="Q5" s="161" t="s">
        <v>89</v>
      </c>
      <c r="R5" s="162"/>
      <c r="S5" s="163"/>
      <c r="T5" s="161" t="s">
        <v>90</v>
      </c>
      <c r="U5" s="162"/>
      <c r="V5" s="163"/>
      <c r="W5" s="161" t="s">
        <v>91</v>
      </c>
      <c r="X5" s="162"/>
      <c r="Y5" s="163"/>
      <c r="Z5" s="169" t="s">
        <v>34</v>
      </c>
      <c r="AA5" s="161" t="s">
        <v>89</v>
      </c>
      <c r="AB5" s="162"/>
      <c r="AC5" s="163"/>
      <c r="AD5" s="161" t="s">
        <v>90</v>
      </c>
      <c r="AE5" s="162"/>
      <c r="AF5" s="163"/>
      <c r="AG5" s="161" t="s">
        <v>91</v>
      </c>
      <c r="AH5" s="162"/>
      <c r="AI5" s="163"/>
      <c r="AJ5" s="161" t="s">
        <v>92</v>
      </c>
      <c r="AK5" s="162"/>
      <c r="AL5" s="163"/>
      <c r="AM5" s="161" t="s">
        <v>69</v>
      </c>
      <c r="AN5" s="162"/>
      <c r="AO5" s="163"/>
    </row>
    <row r="6" spans="1:41" ht="29.25" customHeight="1">
      <c r="A6" s="78" t="s">
        <v>54</v>
      </c>
      <c r="B6" s="78" t="s">
        <v>55</v>
      </c>
      <c r="C6" s="145"/>
      <c r="D6" s="145"/>
      <c r="E6" s="168"/>
      <c r="F6" s="170"/>
      <c r="G6" s="79" t="s">
        <v>49</v>
      </c>
      <c r="H6" s="80" t="s">
        <v>59</v>
      </c>
      <c r="I6" s="80" t="s">
        <v>60</v>
      </c>
      <c r="J6" s="79" t="s">
        <v>49</v>
      </c>
      <c r="K6" s="80" t="s">
        <v>59</v>
      </c>
      <c r="L6" s="80" t="s">
        <v>60</v>
      </c>
      <c r="M6" s="79" t="s">
        <v>49</v>
      </c>
      <c r="N6" s="80" t="s">
        <v>59</v>
      </c>
      <c r="O6" s="82" t="s">
        <v>60</v>
      </c>
      <c r="P6" s="170"/>
      <c r="Q6" s="83" t="s">
        <v>49</v>
      </c>
      <c r="R6" s="25" t="s">
        <v>59</v>
      </c>
      <c r="S6" s="25" t="s">
        <v>60</v>
      </c>
      <c r="T6" s="83" t="s">
        <v>49</v>
      </c>
      <c r="U6" s="25" t="s">
        <v>59</v>
      </c>
      <c r="V6" s="24" t="s">
        <v>60</v>
      </c>
      <c r="W6" s="25" t="s">
        <v>49</v>
      </c>
      <c r="X6" s="83" t="s">
        <v>59</v>
      </c>
      <c r="Y6" s="25" t="s">
        <v>60</v>
      </c>
      <c r="Z6" s="170"/>
      <c r="AA6" s="79" t="s">
        <v>49</v>
      </c>
      <c r="AB6" s="78" t="s">
        <v>59</v>
      </c>
      <c r="AC6" s="78" t="s">
        <v>60</v>
      </c>
      <c r="AD6" s="79" t="s">
        <v>49</v>
      </c>
      <c r="AE6" s="78" t="s">
        <v>59</v>
      </c>
      <c r="AF6" s="78" t="s">
        <v>60</v>
      </c>
      <c r="AG6" s="79" t="s">
        <v>49</v>
      </c>
      <c r="AH6" s="80" t="s">
        <v>59</v>
      </c>
      <c r="AI6" s="80" t="s">
        <v>60</v>
      </c>
      <c r="AJ6" s="79" t="s">
        <v>49</v>
      </c>
      <c r="AK6" s="80" t="s">
        <v>59</v>
      </c>
      <c r="AL6" s="80" t="s">
        <v>60</v>
      </c>
      <c r="AM6" s="79" t="s">
        <v>49</v>
      </c>
      <c r="AN6" s="80" t="s">
        <v>59</v>
      </c>
      <c r="AO6" s="80" t="s">
        <v>60</v>
      </c>
    </row>
    <row r="7" spans="1:41" ht="29.25" customHeight="1">
      <c r="A7" s="49"/>
      <c r="B7" s="49"/>
      <c r="C7" s="24"/>
      <c r="D7" s="24" t="s">
        <v>279</v>
      </c>
      <c r="E7" s="123">
        <v>111.39</v>
      </c>
      <c r="F7" s="123">
        <v>111.39</v>
      </c>
      <c r="G7" s="123">
        <v>109.39</v>
      </c>
      <c r="H7" s="119">
        <v>92.39</v>
      </c>
      <c r="I7" s="27">
        <v>17</v>
      </c>
      <c r="J7" s="20"/>
      <c r="K7" s="119"/>
      <c r="L7" s="119"/>
      <c r="M7" s="20"/>
      <c r="N7" s="119"/>
      <c r="O7" s="20"/>
      <c r="P7" s="131"/>
      <c r="Q7" s="20"/>
      <c r="R7" s="20"/>
      <c r="S7" s="20"/>
      <c r="T7" s="20"/>
      <c r="U7" s="20"/>
      <c r="V7" s="20"/>
      <c r="W7" s="20"/>
      <c r="X7" s="20"/>
      <c r="Y7" s="20"/>
      <c r="Z7" s="28">
        <v>2</v>
      </c>
      <c r="AA7" s="63">
        <v>2</v>
      </c>
      <c r="AB7" s="63"/>
      <c r="AC7" s="27">
        <v>2</v>
      </c>
      <c r="AD7" s="20"/>
      <c r="AE7" s="20"/>
      <c r="AF7" s="20"/>
      <c r="AG7" s="20"/>
      <c r="AH7" s="119"/>
      <c r="AI7" s="119"/>
      <c r="AJ7" s="20"/>
      <c r="AK7" s="119"/>
      <c r="AL7" s="119"/>
      <c r="AM7" s="20"/>
      <c r="AN7" s="119"/>
      <c r="AO7" s="119"/>
    </row>
    <row r="8" spans="1:41" ht="19.5" customHeight="1">
      <c r="A8" s="26" t="s">
        <v>93</v>
      </c>
      <c r="B8" s="26" t="s">
        <v>93</v>
      </c>
      <c r="C8" s="26" t="s">
        <v>93</v>
      </c>
      <c r="D8" s="122" t="s">
        <v>278</v>
      </c>
      <c r="E8" s="63">
        <v>60.51</v>
      </c>
      <c r="F8" s="63">
        <v>60.51</v>
      </c>
      <c r="G8" s="63">
        <v>60.51</v>
      </c>
      <c r="H8" s="63">
        <v>60.51</v>
      </c>
      <c r="I8" s="27"/>
      <c r="J8" s="63">
        <f aca="true" t="shared" si="0" ref="J8:J21">SUM(K8:L8)</f>
        <v>0</v>
      </c>
      <c r="K8" s="63">
        <v>0</v>
      </c>
      <c r="L8" s="27">
        <v>0</v>
      </c>
      <c r="M8" s="63">
        <f aca="true" t="shared" si="1" ref="M8:M21">SUM(N8:O8)</f>
        <v>0</v>
      </c>
      <c r="N8" s="63">
        <v>0</v>
      </c>
      <c r="O8" s="27">
        <v>0</v>
      </c>
      <c r="P8" s="28">
        <f aca="true" t="shared" si="2" ref="P8:P21">SUM(Q8,T8,W8)</f>
        <v>0</v>
      </c>
      <c r="Q8" s="63">
        <f aca="true" t="shared" si="3" ref="Q8:Q21">SUM(R8:S8)</f>
        <v>0</v>
      </c>
      <c r="R8" s="63">
        <v>0</v>
      </c>
      <c r="S8" s="27">
        <v>0</v>
      </c>
      <c r="T8" s="63">
        <f aca="true" t="shared" si="4" ref="T8:T21">SUM(U8:V8)</f>
        <v>0</v>
      </c>
      <c r="U8" s="63">
        <v>0</v>
      </c>
      <c r="V8" s="63">
        <v>0</v>
      </c>
      <c r="W8" s="63">
        <f aca="true" t="shared" si="5" ref="W8:W21">SUM(X8:Y8)</f>
        <v>0</v>
      </c>
      <c r="X8" s="63">
        <v>0</v>
      </c>
      <c r="Y8" s="27">
        <v>0</v>
      </c>
      <c r="Z8" s="28">
        <f aca="true" t="shared" si="6" ref="Z8:Z21">SUM(AA8,AD8,AG8,AJ8,AM8)</f>
        <v>0</v>
      </c>
      <c r="AA8" s="63">
        <f aca="true" t="shared" si="7" ref="AA8:AA21">SUM(AB8:AC8)</f>
        <v>0</v>
      </c>
      <c r="AB8" s="63"/>
      <c r="AC8" s="27"/>
      <c r="AD8" s="63">
        <f aca="true" t="shared" si="8" ref="AD8:AD21">SUM(AE8:AF8)</f>
        <v>0</v>
      </c>
      <c r="AE8" s="63">
        <v>0</v>
      </c>
      <c r="AF8" s="27">
        <v>0</v>
      </c>
      <c r="AG8" s="63">
        <f aca="true" t="shared" si="9" ref="AG8:AG21">SUM(AH8:AI8)</f>
        <v>0</v>
      </c>
      <c r="AH8" s="63">
        <v>0</v>
      </c>
      <c r="AI8" s="27">
        <v>0</v>
      </c>
      <c r="AJ8" s="63">
        <f aca="true" t="shared" si="10" ref="AJ8:AJ21">SUM(AK8:AL8)</f>
        <v>0</v>
      </c>
      <c r="AK8" s="63">
        <v>0</v>
      </c>
      <c r="AL8" s="27">
        <v>0</v>
      </c>
      <c r="AM8" s="63">
        <f aca="true" t="shared" si="11" ref="AM8:AM21">SUM(AN8:AO8)</f>
        <v>0</v>
      </c>
      <c r="AN8" s="63">
        <v>0</v>
      </c>
      <c r="AO8" s="27">
        <v>0</v>
      </c>
    </row>
    <row r="9" spans="1:41" ht="19.5" customHeight="1">
      <c r="A9" s="122" t="s">
        <v>272</v>
      </c>
      <c r="B9" s="122" t="s">
        <v>234</v>
      </c>
      <c r="C9" s="122" t="s">
        <v>280</v>
      </c>
      <c r="D9" s="122" t="s">
        <v>273</v>
      </c>
      <c r="E9" s="63">
        <f>SUM(F9,P9,Z9)</f>
        <v>43.27</v>
      </c>
      <c r="F9" s="63">
        <f>SUM(G9,J9,M9)</f>
        <v>43.27</v>
      </c>
      <c r="G9" s="63">
        <v>43.27</v>
      </c>
      <c r="H9" s="63">
        <v>43.27</v>
      </c>
      <c r="I9" s="27"/>
      <c r="J9" s="63">
        <f t="shared" si="0"/>
        <v>0</v>
      </c>
      <c r="K9" s="63">
        <v>0</v>
      </c>
      <c r="L9" s="27">
        <v>0</v>
      </c>
      <c r="M9" s="63">
        <f t="shared" si="1"/>
        <v>0</v>
      </c>
      <c r="N9" s="63">
        <v>0</v>
      </c>
      <c r="O9" s="27">
        <v>0</v>
      </c>
      <c r="P9" s="28">
        <f t="shared" si="2"/>
        <v>0</v>
      </c>
      <c r="Q9" s="63">
        <f t="shared" si="3"/>
        <v>0</v>
      </c>
      <c r="R9" s="63">
        <v>0</v>
      </c>
      <c r="S9" s="27">
        <v>0</v>
      </c>
      <c r="T9" s="63">
        <f t="shared" si="4"/>
        <v>0</v>
      </c>
      <c r="U9" s="63">
        <v>0</v>
      </c>
      <c r="V9" s="63">
        <v>0</v>
      </c>
      <c r="W9" s="63">
        <f t="shared" si="5"/>
        <v>0</v>
      </c>
      <c r="X9" s="63">
        <v>0</v>
      </c>
      <c r="Y9" s="27">
        <v>0</v>
      </c>
      <c r="Z9" s="28">
        <f t="shared" si="6"/>
        <v>0</v>
      </c>
      <c r="AA9" s="63">
        <f t="shared" si="7"/>
        <v>0</v>
      </c>
      <c r="AB9" s="63"/>
      <c r="AC9" s="27"/>
      <c r="AD9" s="63">
        <f t="shared" si="8"/>
        <v>0</v>
      </c>
      <c r="AE9" s="63">
        <v>0</v>
      </c>
      <c r="AF9" s="27">
        <v>0</v>
      </c>
      <c r="AG9" s="63">
        <f t="shared" si="9"/>
        <v>0</v>
      </c>
      <c r="AH9" s="63">
        <v>0</v>
      </c>
      <c r="AI9" s="27">
        <v>0</v>
      </c>
      <c r="AJ9" s="63">
        <f t="shared" si="10"/>
        <v>0</v>
      </c>
      <c r="AK9" s="63">
        <v>0</v>
      </c>
      <c r="AL9" s="27">
        <v>0</v>
      </c>
      <c r="AM9" s="63">
        <f t="shared" si="11"/>
        <v>0</v>
      </c>
      <c r="AN9" s="63">
        <v>0</v>
      </c>
      <c r="AO9" s="27">
        <v>0</v>
      </c>
    </row>
    <row r="10" spans="1:41" ht="19.5" customHeight="1">
      <c r="A10" s="122" t="s">
        <v>272</v>
      </c>
      <c r="B10" s="122" t="s">
        <v>238</v>
      </c>
      <c r="C10" s="122" t="s">
        <v>280</v>
      </c>
      <c r="D10" s="122" t="s">
        <v>274</v>
      </c>
      <c r="E10" s="63">
        <v>12.05</v>
      </c>
      <c r="F10" s="63">
        <v>12.05</v>
      </c>
      <c r="G10" s="63">
        <v>12.05</v>
      </c>
      <c r="H10" s="63">
        <v>12.05</v>
      </c>
      <c r="I10" s="27"/>
      <c r="J10" s="63">
        <f t="shared" si="0"/>
        <v>0</v>
      </c>
      <c r="K10" s="63">
        <v>0</v>
      </c>
      <c r="L10" s="27">
        <v>0</v>
      </c>
      <c r="M10" s="63">
        <f t="shared" si="1"/>
        <v>0</v>
      </c>
      <c r="N10" s="63">
        <v>0</v>
      </c>
      <c r="O10" s="27">
        <v>0</v>
      </c>
      <c r="P10" s="28">
        <f t="shared" si="2"/>
        <v>0</v>
      </c>
      <c r="Q10" s="63">
        <f t="shared" si="3"/>
        <v>0</v>
      </c>
      <c r="R10" s="63">
        <v>0</v>
      </c>
      <c r="S10" s="27">
        <v>0</v>
      </c>
      <c r="T10" s="63">
        <f t="shared" si="4"/>
        <v>0</v>
      </c>
      <c r="U10" s="63">
        <v>0</v>
      </c>
      <c r="V10" s="63">
        <v>0</v>
      </c>
      <c r="W10" s="63">
        <f t="shared" si="5"/>
        <v>0</v>
      </c>
      <c r="X10" s="63">
        <v>0</v>
      </c>
      <c r="Y10" s="27">
        <v>0</v>
      </c>
      <c r="Z10" s="28">
        <f t="shared" si="6"/>
        <v>0</v>
      </c>
      <c r="AA10" s="63">
        <f t="shared" si="7"/>
        <v>0</v>
      </c>
      <c r="AB10" s="63"/>
      <c r="AC10" s="27"/>
      <c r="AD10" s="63">
        <f t="shared" si="8"/>
        <v>0</v>
      </c>
      <c r="AE10" s="63">
        <v>0</v>
      </c>
      <c r="AF10" s="27">
        <v>0</v>
      </c>
      <c r="AG10" s="63">
        <f t="shared" si="9"/>
        <v>0</v>
      </c>
      <c r="AH10" s="63">
        <v>0</v>
      </c>
      <c r="AI10" s="27">
        <v>0</v>
      </c>
      <c r="AJ10" s="63">
        <f t="shared" si="10"/>
        <v>0</v>
      </c>
      <c r="AK10" s="63">
        <v>0</v>
      </c>
      <c r="AL10" s="27">
        <v>0</v>
      </c>
      <c r="AM10" s="63">
        <f t="shared" si="11"/>
        <v>0</v>
      </c>
      <c r="AN10" s="63">
        <v>0</v>
      </c>
      <c r="AO10" s="27">
        <v>0</v>
      </c>
    </row>
    <row r="11" spans="1:41" ht="19.5" customHeight="1">
      <c r="A11" s="122" t="s">
        <v>275</v>
      </c>
      <c r="B11" s="122" t="s">
        <v>276</v>
      </c>
      <c r="C11" s="122" t="s">
        <v>280</v>
      </c>
      <c r="D11" s="122" t="s">
        <v>277</v>
      </c>
      <c r="E11" s="63">
        <f>SUM(F11,P11,Z11)</f>
        <v>5.19</v>
      </c>
      <c r="F11" s="63">
        <f>SUM(G11,J11,M11)</f>
        <v>5.19</v>
      </c>
      <c r="G11" s="63">
        <v>5.19</v>
      </c>
      <c r="H11" s="63">
        <v>5.19</v>
      </c>
      <c r="I11" s="27"/>
      <c r="J11" s="63">
        <f t="shared" si="0"/>
        <v>0</v>
      </c>
      <c r="K11" s="63">
        <v>0</v>
      </c>
      <c r="L11" s="27">
        <v>0</v>
      </c>
      <c r="M11" s="63">
        <f t="shared" si="1"/>
        <v>0</v>
      </c>
      <c r="N11" s="63">
        <v>0</v>
      </c>
      <c r="O11" s="27">
        <v>0</v>
      </c>
      <c r="P11" s="28">
        <f t="shared" si="2"/>
        <v>0</v>
      </c>
      <c r="Q11" s="63">
        <f t="shared" si="3"/>
        <v>0</v>
      </c>
      <c r="R11" s="63">
        <v>0</v>
      </c>
      <c r="S11" s="27">
        <v>0</v>
      </c>
      <c r="T11" s="63">
        <f t="shared" si="4"/>
        <v>0</v>
      </c>
      <c r="U11" s="63">
        <v>0</v>
      </c>
      <c r="V11" s="63">
        <v>0</v>
      </c>
      <c r="W11" s="63">
        <f t="shared" si="5"/>
        <v>0</v>
      </c>
      <c r="X11" s="63">
        <v>0</v>
      </c>
      <c r="Y11" s="27">
        <v>0</v>
      </c>
      <c r="Z11" s="28">
        <f t="shared" si="6"/>
        <v>0</v>
      </c>
      <c r="AA11" s="63">
        <f t="shared" si="7"/>
        <v>0</v>
      </c>
      <c r="AB11" s="63"/>
      <c r="AC11" s="27"/>
      <c r="AD11" s="63">
        <f t="shared" si="8"/>
        <v>0</v>
      </c>
      <c r="AE11" s="63">
        <v>0</v>
      </c>
      <c r="AF11" s="27">
        <v>0</v>
      </c>
      <c r="AG11" s="63">
        <f t="shared" si="9"/>
        <v>0</v>
      </c>
      <c r="AH11" s="63">
        <v>0</v>
      </c>
      <c r="AI11" s="27">
        <v>0</v>
      </c>
      <c r="AJ11" s="63">
        <f t="shared" si="10"/>
        <v>0</v>
      </c>
      <c r="AK11" s="63">
        <v>0</v>
      </c>
      <c r="AL11" s="27">
        <v>0</v>
      </c>
      <c r="AM11" s="63">
        <f t="shared" si="11"/>
        <v>0</v>
      </c>
      <c r="AN11" s="63">
        <v>0</v>
      </c>
      <c r="AO11" s="27">
        <v>0</v>
      </c>
    </row>
    <row r="12" spans="1:41" ht="19.5" customHeight="1">
      <c r="A12" s="122"/>
      <c r="B12" s="122"/>
      <c r="C12" s="122"/>
      <c r="D12" s="122" t="s">
        <v>281</v>
      </c>
      <c r="E12" s="63">
        <v>28.97</v>
      </c>
      <c r="F12" s="63">
        <v>28.97</v>
      </c>
      <c r="G12" s="63">
        <v>26.97</v>
      </c>
      <c r="H12" s="63">
        <v>9.97</v>
      </c>
      <c r="I12" s="27">
        <v>17</v>
      </c>
      <c r="J12" s="63">
        <f t="shared" si="0"/>
        <v>0</v>
      </c>
      <c r="K12" s="63">
        <v>0</v>
      </c>
      <c r="L12" s="27">
        <v>0</v>
      </c>
      <c r="M12" s="63">
        <f t="shared" si="1"/>
        <v>0</v>
      </c>
      <c r="N12" s="63">
        <v>0</v>
      </c>
      <c r="O12" s="27">
        <v>0</v>
      </c>
      <c r="P12" s="28">
        <f t="shared" si="2"/>
        <v>0</v>
      </c>
      <c r="Q12" s="63">
        <f t="shared" si="3"/>
        <v>0</v>
      </c>
      <c r="R12" s="63">
        <v>0</v>
      </c>
      <c r="S12" s="27">
        <v>0</v>
      </c>
      <c r="T12" s="63">
        <f t="shared" si="4"/>
        <v>0</v>
      </c>
      <c r="U12" s="63">
        <v>0</v>
      </c>
      <c r="V12" s="63">
        <v>0</v>
      </c>
      <c r="W12" s="63">
        <f t="shared" si="5"/>
        <v>0</v>
      </c>
      <c r="X12" s="63">
        <v>0</v>
      </c>
      <c r="Y12" s="27">
        <v>0</v>
      </c>
      <c r="Z12" s="28">
        <v>2</v>
      </c>
      <c r="AA12" s="63">
        <v>2</v>
      </c>
      <c r="AB12" s="63"/>
      <c r="AC12" s="27">
        <v>2</v>
      </c>
      <c r="AD12" s="63">
        <f t="shared" si="8"/>
        <v>0</v>
      </c>
      <c r="AE12" s="63">
        <v>0</v>
      </c>
      <c r="AF12" s="27">
        <v>0</v>
      </c>
      <c r="AG12" s="63">
        <f t="shared" si="9"/>
        <v>0</v>
      </c>
      <c r="AH12" s="63">
        <v>0</v>
      </c>
      <c r="AI12" s="27">
        <v>0</v>
      </c>
      <c r="AJ12" s="63">
        <f t="shared" si="10"/>
        <v>0</v>
      </c>
      <c r="AK12" s="63">
        <v>0</v>
      </c>
      <c r="AL12" s="27">
        <v>0</v>
      </c>
      <c r="AM12" s="63">
        <f t="shared" si="11"/>
        <v>0</v>
      </c>
      <c r="AN12" s="63">
        <v>0</v>
      </c>
      <c r="AO12" s="27">
        <v>0</v>
      </c>
    </row>
    <row r="13" spans="1:41" ht="19.5" customHeight="1">
      <c r="A13" s="122" t="s">
        <v>282</v>
      </c>
      <c r="B13" s="122" t="s">
        <v>234</v>
      </c>
      <c r="C13" s="122" t="s">
        <v>280</v>
      </c>
      <c r="D13" s="122" t="s">
        <v>283</v>
      </c>
      <c r="E13" s="63">
        <v>8.28</v>
      </c>
      <c r="F13" s="63">
        <v>8.28</v>
      </c>
      <c r="G13" s="63">
        <v>8.28</v>
      </c>
      <c r="H13" s="63">
        <v>8.28</v>
      </c>
      <c r="I13" s="27"/>
      <c r="J13" s="63">
        <f t="shared" si="0"/>
        <v>0</v>
      </c>
      <c r="K13" s="63">
        <v>0</v>
      </c>
      <c r="L13" s="27">
        <v>0</v>
      </c>
      <c r="M13" s="63">
        <f t="shared" si="1"/>
        <v>0</v>
      </c>
      <c r="N13" s="63">
        <v>0</v>
      </c>
      <c r="O13" s="27">
        <v>0</v>
      </c>
      <c r="P13" s="28">
        <f t="shared" si="2"/>
        <v>0</v>
      </c>
      <c r="Q13" s="63">
        <f t="shared" si="3"/>
        <v>0</v>
      </c>
      <c r="R13" s="63">
        <v>0</v>
      </c>
      <c r="S13" s="27">
        <v>0</v>
      </c>
      <c r="T13" s="63">
        <f t="shared" si="4"/>
        <v>0</v>
      </c>
      <c r="U13" s="63">
        <v>0</v>
      </c>
      <c r="V13" s="63">
        <v>0</v>
      </c>
      <c r="W13" s="63">
        <f t="shared" si="5"/>
        <v>0</v>
      </c>
      <c r="X13" s="63">
        <v>0</v>
      </c>
      <c r="Y13" s="27">
        <v>0</v>
      </c>
      <c r="Z13" s="28">
        <f t="shared" si="6"/>
        <v>0</v>
      </c>
      <c r="AA13" s="63">
        <f t="shared" si="7"/>
        <v>0</v>
      </c>
      <c r="AB13" s="63"/>
      <c r="AC13" s="27"/>
      <c r="AD13" s="63">
        <f t="shared" si="8"/>
        <v>0</v>
      </c>
      <c r="AE13" s="63">
        <v>0</v>
      </c>
      <c r="AF13" s="27">
        <v>0</v>
      </c>
      <c r="AG13" s="63">
        <f t="shared" si="9"/>
        <v>0</v>
      </c>
      <c r="AH13" s="63">
        <v>0</v>
      </c>
      <c r="AI13" s="27">
        <v>0</v>
      </c>
      <c r="AJ13" s="63">
        <f t="shared" si="10"/>
        <v>0</v>
      </c>
      <c r="AK13" s="63">
        <v>0</v>
      </c>
      <c r="AL13" s="27">
        <v>0</v>
      </c>
      <c r="AM13" s="63">
        <f t="shared" si="11"/>
        <v>0</v>
      </c>
      <c r="AN13" s="63">
        <v>0</v>
      </c>
      <c r="AO13" s="27">
        <v>0</v>
      </c>
    </row>
    <row r="14" spans="1:41" ht="19.5" customHeight="1">
      <c r="A14" s="122" t="s">
        <v>282</v>
      </c>
      <c r="B14" s="122" t="s">
        <v>238</v>
      </c>
      <c r="C14" s="122" t="s">
        <v>280</v>
      </c>
      <c r="D14" s="122" t="s">
        <v>284</v>
      </c>
      <c r="E14" s="63">
        <v>0.36</v>
      </c>
      <c r="F14" s="63">
        <v>0.36</v>
      </c>
      <c r="G14" s="63">
        <v>0.36</v>
      </c>
      <c r="H14" s="63">
        <v>0.36</v>
      </c>
      <c r="I14" s="27"/>
      <c r="J14" s="63">
        <f t="shared" si="0"/>
        <v>0</v>
      </c>
      <c r="K14" s="63">
        <v>0</v>
      </c>
      <c r="L14" s="27">
        <v>0</v>
      </c>
      <c r="M14" s="63">
        <f t="shared" si="1"/>
        <v>0</v>
      </c>
      <c r="N14" s="63">
        <v>0</v>
      </c>
      <c r="O14" s="27">
        <v>0</v>
      </c>
      <c r="P14" s="28">
        <f t="shared" si="2"/>
        <v>0</v>
      </c>
      <c r="Q14" s="63">
        <f t="shared" si="3"/>
        <v>0</v>
      </c>
      <c r="R14" s="63">
        <v>0</v>
      </c>
      <c r="S14" s="27">
        <v>0</v>
      </c>
      <c r="T14" s="63">
        <f t="shared" si="4"/>
        <v>0</v>
      </c>
      <c r="U14" s="63">
        <v>0</v>
      </c>
      <c r="V14" s="63">
        <v>0</v>
      </c>
      <c r="W14" s="63">
        <f t="shared" si="5"/>
        <v>0</v>
      </c>
      <c r="X14" s="63">
        <v>0</v>
      </c>
      <c r="Y14" s="27">
        <v>0</v>
      </c>
      <c r="Z14" s="28">
        <f t="shared" si="6"/>
        <v>0</v>
      </c>
      <c r="AA14" s="63">
        <f t="shared" si="7"/>
        <v>0</v>
      </c>
      <c r="AB14" s="63"/>
      <c r="AC14" s="27"/>
      <c r="AD14" s="63">
        <f t="shared" si="8"/>
        <v>0</v>
      </c>
      <c r="AE14" s="63">
        <v>0</v>
      </c>
      <c r="AF14" s="27">
        <v>0</v>
      </c>
      <c r="AG14" s="63">
        <f t="shared" si="9"/>
        <v>0</v>
      </c>
      <c r="AH14" s="63">
        <v>0</v>
      </c>
      <c r="AI14" s="27">
        <v>0</v>
      </c>
      <c r="AJ14" s="63">
        <f t="shared" si="10"/>
        <v>0</v>
      </c>
      <c r="AK14" s="63">
        <v>0</v>
      </c>
      <c r="AL14" s="27">
        <v>0</v>
      </c>
      <c r="AM14" s="63">
        <f t="shared" si="11"/>
        <v>0</v>
      </c>
      <c r="AN14" s="63">
        <v>0</v>
      </c>
      <c r="AO14" s="27">
        <v>0</v>
      </c>
    </row>
    <row r="15" spans="1:41" ht="19.5" customHeight="1">
      <c r="A15" s="122" t="s">
        <v>282</v>
      </c>
      <c r="B15" s="122" t="s">
        <v>251</v>
      </c>
      <c r="C15" s="122" t="s">
        <v>280</v>
      </c>
      <c r="D15" s="122" t="s">
        <v>285</v>
      </c>
      <c r="E15" s="63">
        <v>0.65</v>
      </c>
      <c r="F15" s="63">
        <v>0.65</v>
      </c>
      <c r="G15" s="63">
        <v>0.65</v>
      </c>
      <c r="H15" s="63">
        <v>0.65</v>
      </c>
      <c r="I15" s="27"/>
      <c r="J15" s="63">
        <f t="shared" si="0"/>
        <v>0</v>
      </c>
      <c r="K15" s="63">
        <v>0</v>
      </c>
      <c r="L15" s="27">
        <v>0</v>
      </c>
      <c r="M15" s="63">
        <f t="shared" si="1"/>
        <v>0</v>
      </c>
      <c r="N15" s="63">
        <v>0</v>
      </c>
      <c r="O15" s="27">
        <v>0</v>
      </c>
      <c r="P15" s="28">
        <f t="shared" si="2"/>
        <v>0</v>
      </c>
      <c r="Q15" s="63">
        <f t="shared" si="3"/>
        <v>0</v>
      </c>
      <c r="R15" s="63">
        <v>0</v>
      </c>
      <c r="S15" s="27">
        <v>0</v>
      </c>
      <c r="T15" s="63">
        <f t="shared" si="4"/>
        <v>0</v>
      </c>
      <c r="U15" s="63">
        <v>0</v>
      </c>
      <c r="V15" s="63">
        <v>0</v>
      </c>
      <c r="W15" s="63">
        <f t="shared" si="5"/>
        <v>0</v>
      </c>
      <c r="X15" s="63">
        <v>0</v>
      </c>
      <c r="Y15" s="27">
        <v>0</v>
      </c>
      <c r="Z15" s="28">
        <f t="shared" si="6"/>
        <v>0</v>
      </c>
      <c r="AA15" s="63">
        <f t="shared" si="7"/>
        <v>0</v>
      </c>
      <c r="AB15" s="63"/>
      <c r="AC15" s="27"/>
      <c r="AD15" s="63">
        <f t="shared" si="8"/>
        <v>0</v>
      </c>
      <c r="AE15" s="63">
        <v>0</v>
      </c>
      <c r="AF15" s="27">
        <v>0</v>
      </c>
      <c r="AG15" s="63">
        <f t="shared" si="9"/>
        <v>0</v>
      </c>
      <c r="AH15" s="63">
        <v>0</v>
      </c>
      <c r="AI15" s="27">
        <v>0</v>
      </c>
      <c r="AJ15" s="63">
        <f t="shared" si="10"/>
        <v>0</v>
      </c>
      <c r="AK15" s="63">
        <v>0</v>
      </c>
      <c r="AL15" s="27">
        <v>0</v>
      </c>
      <c r="AM15" s="63">
        <f t="shared" si="11"/>
        <v>0</v>
      </c>
      <c r="AN15" s="63">
        <v>0</v>
      </c>
      <c r="AO15" s="27">
        <v>0</v>
      </c>
    </row>
    <row r="16" spans="1:41" ht="19.5" customHeight="1">
      <c r="A16" s="122" t="s">
        <v>282</v>
      </c>
      <c r="B16" s="122" t="s">
        <v>286</v>
      </c>
      <c r="C16" s="122" t="s">
        <v>280</v>
      </c>
      <c r="D16" s="122" t="s">
        <v>287</v>
      </c>
      <c r="E16" s="63">
        <v>0.48</v>
      </c>
      <c r="F16" s="63">
        <v>0.48</v>
      </c>
      <c r="G16" s="63">
        <v>0.48</v>
      </c>
      <c r="H16" s="63">
        <v>0.48</v>
      </c>
      <c r="I16" s="27"/>
      <c r="J16" s="63">
        <f t="shared" si="0"/>
        <v>0</v>
      </c>
      <c r="K16" s="63">
        <v>0</v>
      </c>
      <c r="L16" s="27">
        <v>0</v>
      </c>
      <c r="M16" s="63">
        <f t="shared" si="1"/>
        <v>0</v>
      </c>
      <c r="N16" s="63">
        <v>0</v>
      </c>
      <c r="O16" s="27">
        <v>0</v>
      </c>
      <c r="P16" s="28">
        <f t="shared" si="2"/>
        <v>0</v>
      </c>
      <c r="Q16" s="63">
        <f t="shared" si="3"/>
        <v>0</v>
      </c>
      <c r="R16" s="63">
        <v>0</v>
      </c>
      <c r="S16" s="27">
        <v>0</v>
      </c>
      <c r="T16" s="63">
        <f t="shared" si="4"/>
        <v>0</v>
      </c>
      <c r="U16" s="63">
        <v>0</v>
      </c>
      <c r="V16" s="63">
        <v>0</v>
      </c>
      <c r="W16" s="63">
        <f t="shared" si="5"/>
        <v>0</v>
      </c>
      <c r="X16" s="63">
        <v>0</v>
      </c>
      <c r="Y16" s="27">
        <v>0</v>
      </c>
      <c r="Z16" s="28">
        <f t="shared" si="6"/>
        <v>0</v>
      </c>
      <c r="AA16" s="63">
        <f t="shared" si="7"/>
        <v>0</v>
      </c>
      <c r="AB16" s="63"/>
      <c r="AC16" s="27"/>
      <c r="AD16" s="63">
        <f t="shared" si="8"/>
        <v>0</v>
      </c>
      <c r="AE16" s="63">
        <v>0</v>
      </c>
      <c r="AF16" s="27">
        <v>0</v>
      </c>
      <c r="AG16" s="63">
        <f t="shared" si="9"/>
        <v>0</v>
      </c>
      <c r="AH16" s="63">
        <v>0</v>
      </c>
      <c r="AI16" s="27">
        <v>0</v>
      </c>
      <c r="AJ16" s="63">
        <f t="shared" si="10"/>
        <v>0</v>
      </c>
      <c r="AK16" s="63">
        <v>0</v>
      </c>
      <c r="AL16" s="27">
        <v>0</v>
      </c>
      <c r="AM16" s="63">
        <f t="shared" si="11"/>
        <v>0</v>
      </c>
      <c r="AN16" s="63">
        <v>0</v>
      </c>
      <c r="AO16" s="27">
        <v>0</v>
      </c>
    </row>
    <row r="17" spans="1:41" ht="19.5" customHeight="1">
      <c r="A17" s="122" t="s">
        <v>282</v>
      </c>
      <c r="B17" s="122" t="s">
        <v>244</v>
      </c>
      <c r="C17" s="122" t="s">
        <v>280</v>
      </c>
      <c r="D17" s="122" t="s">
        <v>288</v>
      </c>
      <c r="E17" s="63">
        <f>SUM(F17,P17,Z17)</f>
        <v>19.2</v>
      </c>
      <c r="F17" s="63">
        <f>SUM(G17,J17,M17)</f>
        <v>17.2</v>
      </c>
      <c r="G17" s="63">
        <v>17.2</v>
      </c>
      <c r="H17" s="63">
        <v>0.2</v>
      </c>
      <c r="I17" s="27">
        <v>17</v>
      </c>
      <c r="J17" s="63">
        <f t="shared" si="0"/>
        <v>0</v>
      </c>
      <c r="K17" s="63">
        <v>0</v>
      </c>
      <c r="L17" s="27">
        <v>0</v>
      </c>
      <c r="M17" s="63">
        <f t="shared" si="1"/>
        <v>0</v>
      </c>
      <c r="N17" s="63">
        <v>0</v>
      </c>
      <c r="O17" s="27">
        <v>0</v>
      </c>
      <c r="P17" s="28">
        <f t="shared" si="2"/>
        <v>0</v>
      </c>
      <c r="Q17" s="63">
        <f t="shared" si="3"/>
        <v>0</v>
      </c>
      <c r="R17" s="63">
        <v>0</v>
      </c>
      <c r="S17" s="27">
        <v>0</v>
      </c>
      <c r="T17" s="63">
        <f t="shared" si="4"/>
        <v>0</v>
      </c>
      <c r="U17" s="63">
        <v>0</v>
      </c>
      <c r="V17" s="63">
        <v>0</v>
      </c>
      <c r="W17" s="63">
        <f t="shared" si="5"/>
        <v>0</v>
      </c>
      <c r="X17" s="63">
        <v>0</v>
      </c>
      <c r="Y17" s="27">
        <v>0</v>
      </c>
      <c r="Z17" s="28">
        <v>2</v>
      </c>
      <c r="AA17" s="63">
        <v>2</v>
      </c>
      <c r="AB17" s="63"/>
      <c r="AC17" s="27">
        <v>2</v>
      </c>
      <c r="AD17" s="63">
        <f t="shared" si="8"/>
        <v>0</v>
      </c>
      <c r="AE17" s="63">
        <v>0</v>
      </c>
      <c r="AF17" s="27">
        <v>0</v>
      </c>
      <c r="AG17" s="63">
        <f t="shared" si="9"/>
        <v>0</v>
      </c>
      <c r="AH17" s="63">
        <v>0</v>
      </c>
      <c r="AI17" s="27">
        <v>0</v>
      </c>
      <c r="AJ17" s="63">
        <f t="shared" si="10"/>
        <v>0</v>
      </c>
      <c r="AK17" s="63">
        <v>0</v>
      </c>
      <c r="AL17" s="27">
        <v>0</v>
      </c>
      <c r="AM17" s="63">
        <f t="shared" si="11"/>
        <v>0</v>
      </c>
      <c r="AN17" s="63">
        <v>0</v>
      </c>
      <c r="AO17" s="27">
        <v>0</v>
      </c>
    </row>
    <row r="18" spans="1:41" ht="19.5" customHeight="1">
      <c r="A18" s="122"/>
      <c r="B18" s="122"/>
      <c r="C18" s="122"/>
      <c r="D18" s="122" t="s">
        <v>289</v>
      </c>
      <c r="E18" s="63">
        <v>21.91</v>
      </c>
      <c r="F18" s="63">
        <v>21.91</v>
      </c>
      <c r="G18" s="63">
        <v>21.91</v>
      </c>
      <c r="H18" s="63">
        <v>21.91</v>
      </c>
      <c r="I18" s="27"/>
      <c r="J18" s="63">
        <f t="shared" si="0"/>
        <v>0</v>
      </c>
      <c r="K18" s="63">
        <v>0</v>
      </c>
      <c r="L18" s="27">
        <v>0</v>
      </c>
      <c r="M18" s="63">
        <f t="shared" si="1"/>
        <v>0</v>
      </c>
      <c r="N18" s="63">
        <v>0</v>
      </c>
      <c r="O18" s="27">
        <v>0</v>
      </c>
      <c r="P18" s="28">
        <f t="shared" si="2"/>
        <v>0</v>
      </c>
      <c r="Q18" s="63">
        <f t="shared" si="3"/>
        <v>0</v>
      </c>
      <c r="R18" s="63">
        <v>0</v>
      </c>
      <c r="S18" s="27">
        <v>0</v>
      </c>
      <c r="T18" s="63">
        <f t="shared" si="4"/>
        <v>0</v>
      </c>
      <c r="U18" s="63">
        <v>0</v>
      </c>
      <c r="V18" s="63">
        <v>0</v>
      </c>
      <c r="W18" s="63">
        <f t="shared" si="5"/>
        <v>0</v>
      </c>
      <c r="X18" s="63">
        <v>0</v>
      </c>
      <c r="Y18" s="27">
        <v>0</v>
      </c>
      <c r="Z18" s="28">
        <f t="shared" si="6"/>
        <v>0</v>
      </c>
      <c r="AA18" s="63">
        <f t="shared" si="7"/>
        <v>0</v>
      </c>
      <c r="AB18" s="63"/>
      <c r="AC18" s="27"/>
      <c r="AD18" s="63">
        <f t="shared" si="8"/>
        <v>0</v>
      </c>
      <c r="AE18" s="63">
        <v>0</v>
      </c>
      <c r="AF18" s="27">
        <v>0</v>
      </c>
      <c r="AG18" s="63">
        <f t="shared" si="9"/>
        <v>0</v>
      </c>
      <c r="AH18" s="63">
        <v>0</v>
      </c>
      <c r="AI18" s="27">
        <v>0</v>
      </c>
      <c r="AJ18" s="63">
        <f t="shared" si="10"/>
        <v>0</v>
      </c>
      <c r="AK18" s="63">
        <v>0</v>
      </c>
      <c r="AL18" s="27">
        <v>0</v>
      </c>
      <c r="AM18" s="63">
        <f t="shared" si="11"/>
        <v>0</v>
      </c>
      <c r="AN18" s="63">
        <v>0</v>
      </c>
      <c r="AO18" s="27">
        <v>0</v>
      </c>
    </row>
    <row r="19" spans="1:41" ht="19.5" customHeight="1">
      <c r="A19" s="122" t="s">
        <v>290</v>
      </c>
      <c r="B19" s="122" t="s">
        <v>291</v>
      </c>
      <c r="C19" s="122" t="s">
        <v>280</v>
      </c>
      <c r="D19" s="122" t="s">
        <v>292</v>
      </c>
      <c r="E19" s="63">
        <v>21.91</v>
      </c>
      <c r="F19" s="63">
        <v>21.91</v>
      </c>
      <c r="G19" s="63">
        <v>21.91</v>
      </c>
      <c r="H19" s="63">
        <v>21.91</v>
      </c>
      <c r="I19" s="27"/>
      <c r="J19" s="63">
        <f t="shared" si="0"/>
        <v>0</v>
      </c>
      <c r="K19" s="63">
        <v>0</v>
      </c>
      <c r="L19" s="27">
        <v>0</v>
      </c>
      <c r="M19" s="63">
        <f t="shared" si="1"/>
        <v>0</v>
      </c>
      <c r="N19" s="63">
        <v>0</v>
      </c>
      <c r="O19" s="27">
        <v>0</v>
      </c>
      <c r="P19" s="28">
        <f t="shared" si="2"/>
        <v>0</v>
      </c>
      <c r="Q19" s="63">
        <f t="shared" si="3"/>
        <v>0</v>
      </c>
      <c r="R19" s="63">
        <v>0</v>
      </c>
      <c r="S19" s="27">
        <v>0</v>
      </c>
      <c r="T19" s="63">
        <f t="shared" si="4"/>
        <v>0</v>
      </c>
      <c r="U19" s="63">
        <v>0</v>
      </c>
      <c r="V19" s="63">
        <v>0</v>
      </c>
      <c r="W19" s="63">
        <f t="shared" si="5"/>
        <v>0</v>
      </c>
      <c r="X19" s="63">
        <v>0</v>
      </c>
      <c r="Y19" s="27">
        <v>0</v>
      </c>
      <c r="Z19" s="28">
        <f t="shared" si="6"/>
        <v>0</v>
      </c>
      <c r="AA19" s="63">
        <f t="shared" si="7"/>
        <v>0</v>
      </c>
      <c r="AB19" s="63"/>
      <c r="AC19" s="27"/>
      <c r="AD19" s="63">
        <f t="shared" si="8"/>
        <v>0</v>
      </c>
      <c r="AE19" s="63">
        <v>0</v>
      </c>
      <c r="AF19" s="27">
        <v>0</v>
      </c>
      <c r="AG19" s="63">
        <f t="shared" si="9"/>
        <v>0</v>
      </c>
      <c r="AH19" s="63">
        <v>0</v>
      </c>
      <c r="AI19" s="27">
        <v>0</v>
      </c>
      <c r="AJ19" s="63">
        <f t="shared" si="10"/>
        <v>0</v>
      </c>
      <c r="AK19" s="63">
        <v>0</v>
      </c>
      <c r="AL19" s="27">
        <v>0</v>
      </c>
      <c r="AM19" s="63">
        <f t="shared" si="11"/>
        <v>0</v>
      </c>
      <c r="AN19" s="63">
        <v>0</v>
      </c>
      <c r="AO19" s="27">
        <v>0</v>
      </c>
    </row>
    <row r="20" spans="1:41" ht="19.5" customHeight="1">
      <c r="A20" s="26"/>
      <c r="B20" s="26"/>
      <c r="C20" s="26"/>
      <c r="D20" s="26"/>
      <c r="E20" s="63">
        <f>SUM(F20,P20,Z20)</f>
        <v>0</v>
      </c>
      <c r="F20" s="63">
        <f>SUM(G20,J20,M20)</f>
        <v>0</v>
      </c>
      <c r="G20" s="63">
        <f>SUM(H20:I20)</f>
        <v>0</v>
      </c>
      <c r="H20" s="63"/>
      <c r="I20" s="27"/>
      <c r="J20" s="63">
        <f t="shared" si="0"/>
        <v>0</v>
      </c>
      <c r="K20" s="63">
        <v>0</v>
      </c>
      <c r="L20" s="27">
        <v>0</v>
      </c>
      <c r="M20" s="63">
        <f t="shared" si="1"/>
        <v>0</v>
      </c>
      <c r="N20" s="63">
        <v>0</v>
      </c>
      <c r="O20" s="27">
        <v>0</v>
      </c>
      <c r="P20" s="28">
        <f t="shared" si="2"/>
        <v>0</v>
      </c>
      <c r="Q20" s="63">
        <f t="shared" si="3"/>
        <v>0</v>
      </c>
      <c r="R20" s="63">
        <v>0</v>
      </c>
      <c r="S20" s="27">
        <v>0</v>
      </c>
      <c r="T20" s="63">
        <f t="shared" si="4"/>
        <v>0</v>
      </c>
      <c r="U20" s="63">
        <v>0</v>
      </c>
      <c r="V20" s="63">
        <v>0</v>
      </c>
      <c r="W20" s="63">
        <f t="shared" si="5"/>
        <v>0</v>
      </c>
      <c r="X20" s="63">
        <v>0</v>
      </c>
      <c r="Y20" s="27">
        <v>0</v>
      </c>
      <c r="Z20" s="28">
        <f t="shared" si="6"/>
        <v>0</v>
      </c>
      <c r="AA20" s="63">
        <f t="shared" si="7"/>
        <v>0</v>
      </c>
      <c r="AB20" s="63"/>
      <c r="AC20" s="27"/>
      <c r="AD20" s="63">
        <f t="shared" si="8"/>
        <v>0</v>
      </c>
      <c r="AE20" s="63">
        <v>0</v>
      </c>
      <c r="AF20" s="27">
        <v>0</v>
      </c>
      <c r="AG20" s="63">
        <f t="shared" si="9"/>
        <v>0</v>
      </c>
      <c r="AH20" s="63">
        <v>0</v>
      </c>
      <c r="AI20" s="27">
        <v>0</v>
      </c>
      <c r="AJ20" s="63">
        <f t="shared" si="10"/>
        <v>0</v>
      </c>
      <c r="AK20" s="63">
        <v>0</v>
      </c>
      <c r="AL20" s="27">
        <v>0</v>
      </c>
      <c r="AM20" s="63">
        <f t="shared" si="11"/>
        <v>0</v>
      </c>
      <c r="AN20" s="63">
        <v>0</v>
      </c>
      <c r="AO20" s="27">
        <v>0</v>
      </c>
    </row>
    <row r="21" spans="1:41" ht="19.5" customHeight="1">
      <c r="A21" s="26"/>
      <c r="B21" s="26"/>
      <c r="C21" s="26"/>
      <c r="D21" s="26"/>
      <c r="E21" s="63">
        <f>SUM(F21,P21,Z21)</f>
        <v>0</v>
      </c>
      <c r="F21" s="63">
        <f>SUM(G21,J21,M21)</f>
        <v>0</v>
      </c>
      <c r="G21" s="63">
        <f>SUM(H21:I21)</f>
        <v>0</v>
      </c>
      <c r="H21" s="63"/>
      <c r="I21" s="27"/>
      <c r="J21" s="63">
        <f t="shared" si="0"/>
        <v>0</v>
      </c>
      <c r="K21" s="63">
        <v>0</v>
      </c>
      <c r="L21" s="27">
        <v>0</v>
      </c>
      <c r="M21" s="63">
        <f t="shared" si="1"/>
        <v>0</v>
      </c>
      <c r="N21" s="63">
        <v>0</v>
      </c>
      <c r="O21" s="27">
        <v>0</v>
      </c>
      <c r="P21" s="28">
        <f t="shared" si="2"/>
        <v>0</v>
      </c>
      <c r="Q21" s="63">
        <f t="shared" si="3"/>
        <v>0</v>
      </c>
      <c r="R21" s="63">
        <v>0</v>
      </c>
      <c r="S21" s="27">
        <v>0</v>
      </c>
      <c r="T21" s="63">
        <f t="shared" si="4"/>
        <v>0</v>
      </c>
      <c r="U21" s="63">
        <v>0</v>
      </c>
      <c r="V21" s="63">
        <v>0</v>
      </c>
      <c r="W21" s="63">
        <f t="shared" si="5"/>
        <v>0</v>
      </c>
      <c r="X21" s="63">
        <v>0</v>
      </c>
      <c r="Y21" s="27">
        <v>0</v>
      </c>
      <c r="Z21" s="28">
        <f t="shared" si="6"/>
        <v>0</v>
      </c>
      <c r="AA21" s="63">
        <f t="shared" si="7"/>
        <v>0</v>
      </c>
      <c r="AB21" s="63"/>
      <c r="AC21" s="27"/>
      <c r="AD21" s="63">
        <f t="shared" si="8"/>
        <v>0</v>
      </c>
      <c r="AE21" s="63">
        <v>0</v>
      </c>
      <c r="AF21" s="27">
        <v>0</v>
      </c>
      <c r="AG21" s="63">
        <f t="shared" si="9"/>
        <v>0</v>
      </c>
      <c r="AH21" s="63">
        <v>0</v>
      </c>
      <c r="AI21" s="27">
        <v>0</v>
      </c>
      <c r="AJ21" s="63">
        <f t="shared" si="10"/>
        <v>0</v>
      </c>
      <c r="AK21" s="63">
        <v>0</v>
      </c>
      <c r="AL21" s="27">
        <v>0</v>
      </c>
      <c r="AM21" s="63">
        <f t="shared" si="11"/>
        <v>0</v>
      </c>
      <c r="AN21" s="63">
        <v>0</v>
      </c>
      <c r="AO21" s="27">
        <v>0</v>
      </c>
    </row>
  </sheetData>
  <sheetProtection/>
  <mergeCells count="23">
    <mergeCell ref="P5:P6"/>
    <mergeCell ref="Z5:Z6"/>
    <mergeCell ref="AD5:AF5"/>
    <mergeCell ref="AG5:AI5"/>
    <mergeCell ref="AJ5:AL5"/>
    <mergeCell ref="AM5:AO5"/>
    <mergeCell ref="Q5:S5"/>
    <mergeCell ref="T5:V5"/>
    <mergeCell ref="W5:Y5"/>
    <mergeCell ref="AA5:AC5"/>
    <mergeCell ref="A5:B5"/>
    <mergeCell ref="G5:I5"/>
    <mergeCell ref="J5:L5"/>
    <mergeCell ref="M5:O5"/>
    <mergeCell ref="C5:C6"/>
    <mergeCell ref="D5:D6"/>
    <mergeCell ref="E4:E6"/>
    <mergeCell ref="F5:F6"/>
    <mergeCell ref="A2:AO2"/>
    <mergeCell ref="A4:D4"/>
    <mergeCell ref="F4:O4"/>
    <mergeCell ref="P4:Y4"/>
    <mergeCell ref="Z4:AO4"/>
  </mergeCells>
  <printOptions horizontalCentered="1"/>
  <pageMargins left="0.39" right="0.39" top="1" bottom="1" header="0.51" footer="0.51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6"/>
  <sheetViews>
    <sheetView showZeros="0" workbookViewId="0" topLeftCell="Q1">
      <selection activeCell="AU7" sqref="U7:AU7"/>
    </sheetView>
  </sheetViews>
  <sheetFormatPr defaultColWidth="7.00390625" defaultRowHeight="14.25"/>
  <cols>
    <col min="1" max="1" width="3.625" style="1" customWidth="1"/>
    <col min="2" max="3" width="2.75390625" style="1" customWidth="1"/>
    <col min="4" max="4" width="27.125" style="1" customWidth="1"/>
    <col min="5" max="5" width="11.25390625" style="1" customWidth="1"/>
    <col min="6" max="6" width="9.125" style="1" customWidth="1"/>
    <col min="7" max="15" width="8.875" style="1" customWidth="1"/>
    <col min="16" max="19" width="6.875" style="1" customWidth="1"/>
    <col min="20" max="20" width="9.125" style="1" customWidth="1"/>
    <col min="21" max="113" width="6.875" style="1" customWidth="1"/>
    <col min="114" max="16384" width="7.00390625" style="1" customWidth="1"/>
  </cols>
  <sheetData>
    <row r="1" spans="1:113" ht="19.5" customHeight="1">
      <c r="A1" s="44"/>
      <c r="B1" s="70"/>
      <c r="C1" s="70"/>
      <c r="D1" s="70"/>
      <c r="DI1" s="10" t="s">
        <v>94</v>
      </c>
    </row>
    <row r="2" spans="1:113" ht="19.5" customHeight="1">
      <c r="A2" s="141" t="s">
        <v>95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</row>
    <row r="3" spans="1:113" ht="19.5" customHeight="1">
      <c r="A3" s="71" t="s">
        <v>227</v>
      </c>
      <c r="B3" s="72"/>
      <c r="C3" s="72"/>
      <c r="D3" s="72"/>
      <c r="F3" s="73"/>
      <c r="DI3" s="77" t="s">
        <v>4</v>
      </c>
    </row>
    <row r="4" spans="1:113" ht="19.5" customHeight="1">
      <c r="A4" s="172" t="s">
        <v>33</v>
      </c>
      <c r="B4" s="173"/>
      <c r="C4" s="173"/>
      <c r="D4" s="174"/>
      <c r="E4" s="144" t="s">
        <v>34</v>
      </c>
      <c r="F4" s="175" t="s">
        <v>96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7"/>
      <c r="T4" s="175" t="s">
        <v>97</v>
      </c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7"/>
      <c r="AV4" s="175" t="s">
        <v>98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7"/>
      <c r="BH4" s="175" t="s">
        <v>99</v>
      </c>
      <c r="BI4" s="176"/>
      <c r="BJ4" s="176"/>
      <c r="BK4" s="176"/>
      <c r="BL4" s="177"/>
      <c r="BM4" s="175" t="s">
        <v>100</v>
      </c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7"/>
      <c r="BZ4" s="175" t="s">
        <v>101</v>
      </c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7"/>
      <c r="CR4" s="178" t="s">
        <v>102</v>
      </c>
      <c r="CS4" s="179"/>
      <c r="CT4" s="180"/>
      <c r="CU4" s="178" t="s">
        <v>103</v>
      </c>
      <c r="CV4" s="179"/>
      <c r="CW4" s="179"/>
      <c r="CX4" s="179"/>
      <c r="CY4" s="179"/>
      <c r="CZ4" s="180"/>
      <c r="DA4" s="178" t="s">
        <v>104</v>
      </c>
      <c r="DB4" s="179"/>
      <c r="DC4" s="180"/>
      <c r="DD4" s="175" t="s">
        <v>105</v>
      </c>
      <c r="DE4" s="176"/>
      <c r="DF4" s="176"/>
      <c r="DG4" s="176"/>
      <c r="DH4" s="176"/>
      <c r="DI4" s="177"/>
    </row>
    <row r="5" spans="1:113" ht="19.5" customHeight="1">
      <c r="A5" s="134" t="s">
        <v>44</v>
      </c>
      <c r="B5" s="135"/>
      <c r="C5" s="155"/>
      <c r="D5" s="144" t="s">
        <v>106</v>
      </c>
      <c r="E5" s="143"/>
      <c r="F5" s="181" t="s">
        <v>49</v>
      </c>
      <c r="G5" s="181" t="s">
        <v>107</v>
      </c>
      <c r="H5" s="181" t="s">
        <v>108</v>
      </c>
      <c r="I5" s="181" t="s">
        <v>109</v>
      </c>
      <c r="J5" s="181" t="s">
        <v>110</v>
      </c>
      <c r="K5" s="181" t="s">
        <v>111</v>
      </c>
      <c r="L5" s="181" t="s">
        <v>112</v>
      </c>
      <c r="M5" s="181" t="s">
        <v>113</v>
      </c>
      <c r="N5" s="181" t="s">
        <v>114</v>
      </c>
      <c r="O5" s="181" t="s">
        <v>115</v>
      </c>
      <c r="P5" s="181" t="s">
        <v>116</v>
      </c>
      <c r="Q5" s="181" t="s">
        <v>117</v>
      </c>
      <c r="R5" s="181" t="s">
        <v>118</v>
      </c>
      <c r="S5" s="181" t="s">
        <v>119</v>
      </c>
      <c r="T5" s="181" t="s">
        <v>49</v>
      </c>
      <c r="U5" s="181" t="s">
        <v>120</v>
      </c>
      <c r="V5" s="181" t="s">
        <v>121</v>
      </c>
      <c r="W5" s="181" t="s">
        <v>122</v>
      </c>
      <c r="X5" s="181" t="s">
        <v>123</v>
      </c>
      <c r="Y5" s="181" t="s">
        <v>124</v>
      </c>
      <c r="Z5" s="181" t="s">
        <v>125</v>
      </c>
      <c r="AA5" s="181" t="s">
        <v>126</v>
      </c>
      <c r="AB5" s="181" t="s">
        <v>127</v>
      </c>
      <c r="AC5" s="181" t="s">
        <v>128</v>
      </c>
      <c r="AD5" s="181" t="s">
        <v>129</v>
      </c>
      <c r="AE5" s="181" t="s">
        <v>130</v>
      </c>
      <c r="AF5" s="181" t="s">
        <v>131</v>
      </c>
      <c r="AG5" s="181" t="s">
        <v>132</v>
      </c>
      <c r="AH5" s="181" t="s">
        <v>133</v>
      </c>
      <c r="AI5" s="181" t="s">
        <v>134</v>
      </c>
      <c r="AJ5" s="181" t="s">
        <v>135</v>
      </c>
      <c r="AK5" s="181" t="s">
        <v>136</v>
      </c>
      <c r="AL5" s="181" t="s">
        <v>137</v>
      </c>
      <c r="AM5" s="181" t="s">
        <v>138</v>
      </c>
      <c r="AN5" s="181" t="s">
        <v>139</v>
      </c>
      <c r="AO5" s="181" t="s">
        <v>140</v>
      </c>
      <c r="AP5" s="181" t="s">
        <v>141</v>
      </c>
      <c r="AQ5" s="181" t="s">
        <v>142</v>
      </c>
      <c r="AR5" s="181" t="s">
        <v>143</v>
      </c>
      <c r="AS5" s="181" t="s">
        <v>144</v>
      </c>
      <c r="AT5" s="181" t="s">
        <v>145</v>
      </c>
      <c r="AU5" s="181" t="s">
        <v>146</v>
      </c>
      <c r="AV5" s="181" t="s">
        <v>49</v>
      </c>
      <c r="AW5" s="181" t="s">
        <v>147</v>
      </c>
      <c r="AX5" s="181" t="s">
        <v>148</v>
      </c>
      <c r="AY5" s="181" t="s">
        <v>149</v>
      </c>
      <c r="AZ5" s="181" t="s">
        <v>150</v>
      </c>
      <c r="BA5" s="181" t="s">
        <v>151</v>
      </c>
      <c r="BB5" s="181" t="s">
        <v>152</v>
      </c>
      <c r="BC5" s="181" t="s">
        <v>153</v>
      </c>
      <c r="BD5" s="181" t="s">
        <v>154</v>
      </c>
      <c r="BE5" s="181" t="s">
        <v>155</v>
      </c>
      <c r="BF5" s="181" t="s">
        <v>156</v>
      </c>
      <c r="BG5" s="165" t="s">
        <v>157</v>
      </c>
      <c r="BH5" s="165" t="s">
        <v>49</v>
      </c>
      <c r="BI5" s="165" t="s">
        <v>158</v>
      </c>
      <c r="BJ5" s="165" t="s">
        <v>159</v>
      </c>
      <c r="BK5" s="165" t="s">
        <v>160</v>
      </c>
      <c r="BL5" s="165" t="s">
        <v>161</v>
      </c>
      <c r="BM5" s="181" t="s">
        <v>49</v>
      </c>
      <c r="BN5" s="181" t="s">
        <v>162</v>
      </c>
      <c r="BO5" s="181" t="s">
        <v>163</v>
      </c>
      <c r="BP5" s="181" t="s">
        <v>164</v>
      </c>
      <c r="BQ5" s="181" t="s">
        <v>165</v>
      </c>
      <c r="BR5" s="181" t="s">
        <v>166</v>
      </c>
      <c r="BS5" s="181" t="s">
        <v>167</v>
      </c>
      <c r="BT5" s="181" t="s">
        <v>168</v>
      </c>
      <c r="BU5" s="181" t="s">
        <v>169</v>
      </c>
      <c r="BV5" s="181" t="s">
        <v>170</v>
      </c>
      <c r="BW5" s="182" t="s">
        <v>171</v>
      </c>
      <c r="BX5" s="182" t="s">
        <v>172</v>
      </c>
      <c r="BY5" s="181" t="s">
        <v>173</v>
      </c>
      <c r="BZ5" s="181" t="s">
        <v>49</v>
      </c>
      <c r="CA5" s="181" t="s">
        <v>162</v>
      </c>
      <c r="CB5" s="181" t="s">
        <v>163</v>
      </c>
      <c r="CC5" s="181" t="s">
        <v>164</v>
      </c>
      <c r="CD5" s="181" t="s">
        <v>165</v>
      </c>
      <c r="CE5" s="181" t="s">
        <v>166</v>
      </c>
      <c r="CF5" s="181" t="s">
        <v>167</v>
      </c>
      <c r="CG5" s="181" t="s">
        <v>168</v>
      </c>
      <c r="CH5" s="181" t="s">
        <v>174</v>
      </c>
      <c r="CI5" s="181" t="s">
        <v>175</v>
      </c>
      <c r="CJ5" s="181" t="s">
        <v>176</v>
      </c>
      <c r="CK5" s="181" t="s">
        <v>177</v>
      </c>
      <c r="CL5" s="181" t="s">
        <v>169</v>
      </c>
      <c r="CM5" s="181" t="s">
        <v>170</v>
      </c>
      <c r="CN5" s="181" t="s">
        <v>178</v>
      </c>
      <c r="CO5" s="182" t="s">
        <v>171</v>
      </c>
      <c r="CP5" s="182" t="s">
        <v>172</v>
      </c>
      <c r="CQ5" s="181" t="s">
        <v>179</v>
      </c>
      <c r="CR5" s="182" t="s">
        <v>49</v>
      </c>
      <c r="CS5" s="182" t="s">
        <v>180</v>
      </c>
      <c r="CT5" s="181" t="s">
        <v>181</v>
      </c>
      <c r="CU5" s="182" t="s">
        <v>49</v>
      </c>
      <c r="CV5" s="182" t="s">
        <v>180</v>
      </c>
      <c r="CW5" s="181" t="s">
        <v>182</v>
      </c>
      <c r="CX5" s="182" t="s">
        <v>183</v>
      </c>
      <c r="CY5" s="182" t="s">
        <v>184</v>
      </c>
      <c r="CZ5" s="165" t="s">
        <v>181</v>
      </c>
      <c r="DA5" s="182" t="s">
        <v>49</v>
      </c>
      <c r="DB5" s="182" t="s">
        <v>104</v>
      </c>
      <c r="DC5" s="182" t="s">
        <v>185</v>
      </c>
      <c r="DD5" s="181" t="s">
        <v>49</v>
      </c>
      <c r="DE5" s="181" t="s">
        <v>186</v>
      </c>
      <c r="DF5" s="181" t="s">
        <v>187</v>
      </c>
      <c r="DG5" s="181" t="s">
        <v>185</v>
      </c>
      <c r="DH5" s="181" t="s">
        <v>188</v>
      </c>
      <c r="DI5" s="181" t="s">
        <v>105</v>
      </c>
    </row>
    <row r="6" spans="1:113" ht="30.75" customHeight="1">
      <c r="A6" s="67" t="s">
        <v>54</v>
      </c>
      <c r="B6" s="74" t="s">
        <v>55</v>
      </c>
      <c r="C6" s="68" t="s">
        <v>56</v>
      </c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5"/>
      <c r="BH6" s="145"/>
      <c r="BI6" s="145"/>
      <c r="BJ6" s="145"/>
      <c r="BK6" s="145"/>
      <c r="BL6" s="145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83"/>
      <c r="BX6" s="183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83"/>
      <c r="CP6" s="183"/>
      <c r="CQ6" s="146"/>
      <c r="CR6" s="183"/>
      <c r="CS6" s="183"/>
      <c r="CT6" s="146"/>
      <c r="CU6" s="183"/>
      <c r="CV6" s="183"/>
      <c r="CW6" s="146"/>
      <c r="CX6" s="183"/>
      <c r="CY6" s="183"/>
      <c r="CZ6" s="145"/>
      <c r="DA6" s="183"/>
      <c r="DB6" s="183"/>
      <c r="DC6" s="183"/>
      <c r="DD6" s="146"/>
      <c r="DE6" s="146"/>
      <c r="DF6" s="146"/>
      <c r="DG6" s="146"/>
      <c r="DH6" s="146"/>
      <c r="DI6" s="146"/>
    </row>
    <row r="7" spans="1:113" ht="19.5" customHeight="1">
      <c r="A7" s="50" t="s">
        <v>93</v>
      </c>
      <c r="B7" s="50" t="s">
        <v>93</v>
      </c>
      <c r="C7" s="50" t="s">
        <v>93</v>
      </c>
      <c r="D7" s="50" t="s">
        <v>34</v>
      </c>
      <c r="E7" s="75">
        <v>111.39</v>
      </c>
      <c r="F7" s="75">
        <v>60.51</v>
      </c>
      <c r="G7" s="75">
        <v>26.2</v>
      </c>
      <c r="H7" s="75">
        <v>17.07</v>
      </c>
      <c r="I7" s="75"/>
      <c r="J7" s="75"/>
      <c r="K7" s="75"/>
      <c r="L7" s="75">
        <v>9.1</v>
      </c>
      <c r="M7" s="75"/>
      <c r="N7" s="75">
        <v>2.68</v>
      </c>
      <c r="O7" s="76"/>
      <c r="P7" s="76">
        <v>0.27</v>
      </c>
      <c r="Q7" s="76">
        <v>5.19</v>
      </c>
      <c r="R7" s="76"/>
      <c r="S7" s="76"/>
      <c r="T7" s="76">
        <v>28.97</v>
      </c>
      <c r="U7" s="76">
        <v>1.8</v>
      </c>
      <c r="V7" s="76"/>
      <c r="W7" s="76"/>
      <c r="X7" s="76"/>
      <c r="Y7" s="76">
        <v>0.06</v>
      </c>
      <c r="Z7" s="76">
        <v>0.42</v>
      </c>
      <c r="AA7" s="76">
        <v>0.6</v>
      </c>
      <c r="AB7" s="76"/>
      <c r="AC7" s="76">
        <v>0.3</v>
      </c>
      <c r="AD7" s="76">
        <v>2.4</v>
      </c>
      <c r="AE7" s="76"/>
      <c r="AF7" s="76"/>
      <c r="AG7" s="76"/>
      <c r="AH7" s="76">
        <v>0.36</v>
      </c>
      <c r="AI7" s="76">
        <v>0.65</v>
      </c>
      <c r="AJ7" s="76">
        <v>0.48</v>
      </c>
      <c r="AK7" s="76"/>
      <c r="AL7" s="76"/>
      <c r="AM7" s="76"/>
      <c r="AN7" s="76"/>
      <c r="AO7" s="76"/>
      <c r="AP7" s="76">
        <v>0.87</v>
      </c>
      <c r="AQ7" s="76">
        <v>1.83</v>
      </c>
      <c r="AR7" s="76"/>
      <c r="AS7" s="76"/>
      <c r="AT7" s="76"/>
      <c r="AU7" s="76">
        <v>19.2</v>
      </c>
      <c r="AV7" s="76">
        <v>21.91</v>
      </c>
      <c r="AW7" s="76"/>
      <c r="AX7" s="76"/>
      <c r="AY7" s="76"/>
      <c r="AZ7" s="76"/>
      <c r="BA7" s="76">
        <v>9.9</v>
      </c>
      <c r="BB7" s="76"/>
      <c r="BC7" s="76"/>
      <c r="BD7" s="76"/>
      <c r="BE7" s="76">
        <v>12.01</v>
      </c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</row>
    <row r="8" spans="1:113" ht="19.5" customHeight="1">
      <c r="A8" s="50"/>
      <c r="B8" s="50"/>
      <c r="C8" s="50"/>
      <c r="D8" s="50" t="s">
        <v>296</v>
      </c>
      <c r="E8" s="75">
        <v>83.25</v>
      </c>
      <c r="F8" s="75">
        <v>43.54</v>
      </c>
      <c r="G8" s="75">
        <v>26.2</v>
      </c>
      <c r="H8" s="75">
        <v>17.07</v>
      </c>
      <c r="I8" s="75"/>
      <c r="J8" s="75"/>
      <c r="K8" s="75"/>
      <c r="L8" s="75"/>
      <c r="M8" s="75"/>
      <c r="N8" s="75"/>
      <c r="O8" s="76"/>
      <c r="P8" s="76">
        <v>0.27</v>
      </c>
      <c r="Q8" s="76"/>
      <c r="R8" s="76"/>
      <c r="S8" s="76"/>
      <c r="T8" s="76">
        <v>27.13</v>
      </c>
      <c r="U8" s="76">
        <v>1.8</v>
      </c>
      <c r="V8" s="76"/>
      <c r="W8" s="76"/>
      <c r="X8" s="76"/>
      <c r="Y8" s="76">
        <v>0.06</v>
      </c>
      <c r="Z8" s="76">
        <v>0.42</v>
      </c>
      <c r="AA8" s="76">
        <v>0.6</v>
      </c>
      <c r="AB8" s="76"/>
      <c r="AC8" s="76">
        <v>0.3</v>
      </c>
      <c r="AD8" s="76">
        <v>2.4</v>
      </c>
      <c r="AE8" s="76"/>
      <c r="AF8" s="76"/>
      <c r="AG8" s="76"/>
      <c r="AH8" s="76">
        <v>0.36</v>
      </c>
      <c r="AI8" s="76"/>
      <c r="AJ8" s="76">
        <v>0.48</v>
      </c>
      <c r="AK8" s="76"/>
      <c r="AL8" s="76"/>
      <c r="AM8" s="76"/>
      <c r="AN8" s="76"/>
      <c r="AO8" s="76"/>
      <c r="AP8" s="76">
        <v>0.87</v>
      </c>
      <c r="AQ8" s="76">
        <v>0.84</v>
      </c>
      <c r="AR8" s="76"/>
      <c r="AS8" s="76"/>
      <c r="AT8" s="76"/>
      <c r="AU8" s="76"/>
      <c r="AV8" s="76">
        <v>12.58</v>
      </c>
      <c r="AW8" s="76"/>
      <c r="AX8" s="76"/>
      <c r="AY8" s="76"/>
      <c r="AZ8" s="76"/>
      <c r="BA8" s="76">
        <v>0.57</v>
      </c>
      <c r="BB8" s="76"/>
      <c r="BC8" s="76"/>
      <c r="BD8" s="76"/>
      <c r="BE8" s="76">
        <v>12.01</v>
      </c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</row>
    <row r="9" spans="1:113" ht="19.5" customHeight="1">
      <c r="A9" s="132"/>
      <c r="B9" s="132"/>
      <c r="C9" s="132"/>
      <c r="D9" s="50" t="s">
        <v>304</v>
      </c>
      <c r="E9" s="75">
        <v>83.25</v>
      </c>
      <c r="F9" s="75">
        <v>43.54</v>
      </c>
      <c r="G9" s="75">
        <v>26.2</v>
      </c>
      <c r="H9" s="75">
        <v>17.07</v>
      </c>
      <c r="I9" s="75"/>
      <c r="J9" s="75"/>
      <c r="K9" s="75"/>
      <c r="L9" s="75"/>
      <c r="M9" s="75"/>
      <c r="N9" s="75"/>
      <c r="O9" s="76"/>
      <c r="P9" s="76">
        <v>0.27</v>
      </c>
      <c r="Q9" s="76"/>
      <c r="R9" s="76"/>
      <c r="S9" s="76"/>
      <c r="T9" s="76">
        <v>27.13</v>
      </c>
      <c r="U9" s="76">
        <v>1.8</v>
      </c>
      <c r="V9" s="76"/>
      <c r="W9" s="76"/>
      <c r="X9" s="76"/>
      <c r="Y9" s="76">
        <v>0.06</v>
      </c>
      <c r="Z9" s="76">
        <v>0.42</v>
      </c>
      <c r="AA9" s="76">
        <v>0.6</v>
      </c>
      <c r="AB9" s="76"/>
      <c r="AC9" s="76">
        <v>0.3</v>
      </c>
      <c r="AD9" s="76">
        <v>2.4</v>
      </c>
      <c r="AE9" s="76"/>
      <c r="AF9" s="76"/>
      <c r="AG9" s="76"/>
      <c r="AH9" s="76">
        <v>0.36</v>
      </c>
      <c r="AI9" s="76"/>
      <c r="AJ9" s="76">
        <v>0.48</v>
      </c>
      <c r="AK9" s="76"/>
      <c r="AL9" s="76"/>
      <c r="AM9" s="76"/>
      <c r="AN9" s="76"/>
      <c r="AO9" s="76"/>
      <c r="AP9" s="76">
        <v>0.87</v>
      </c>
      <c r="AQ9" s="76">
        <v>0.84</v>
      </c>
      <c r="AR9" s="76"/>
      <c r="AS9" s="76"/>
      <c r="AT9" s="76"/>
      <c r="AU9" s="76"/>
      <c r="AV9" s="76">
        <v>12.58</v>
      </c>
      <c r="AW9" s="76"/>
      <c r="AX9" s="76"/>
      <c r="AY9" s="76"/>
      <c r="AZ9" s="76"/>
      <c r="BA9" s="76">
        <v>0.57</v>
      </c>
      <c r="BB9" s="76"/>
      <c r="BC9" s="76"/>
      <c r="BD9" s="76"/>
      <c r="BE9" s="76">
        <v>12.01</v>
      </c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</row>
    <row r="10" spans="1:113" ht="19.5" customHeight="1">
      <c r="A10" s="50" t="s">
        <v>293</v>
      </c>
      <c r="B10" s="50" t="s">
        <v>294</v>
      </c>
      <c r="C10" s="50" t="s">
        <v>295</v>
      </c>
      <c r="D10" s="50" t="s">
        <v>237</v>
      </c>
      <c r="E10" s="75">
        <f aca="true" t="shared" si="0" ref="E10:E36">SUM(F10,T10,AV10,BH10,BM10,BZ10,CR10,CU10,DA10,DD10)</f>
        <v>64.25</v>
      </c>
      <c r="F10" s="75">
        <v>43.54</v>
      </c>
      <c r="G10" s="75">
        <v>26.2</v>
      </c>
      <c r="H10" s="75">
        <v>17.07</v>
      </c>
      <c r="I10" s="75"/>
      <c r="J10" s="75"/>
      <c r="K10" s="75"/>
      <c r="L10" s="75"/>
      <c r="M10" s="75"/>
      <c r="N10" s="75"/>
      <c r="O10" s="76"/>
      <c r="P10" s="76">
        <v>0.27</v>
      </c>
      <c r="Q10" s="76"/>
      <c r="R10" s="76"/>
      <c r="S10" s="76"/>
      <c r="T10" s="76">
        <v>8.13</v>
      </c>
      <c r="U10" s="76">
        <v>1.8</v>
      </c>
      <c r="V10" s="76"/>
      <c r="W10" s="76"/>
      <c r="X10" s="76"/>
      <c r="Y10" s="76">
        <v>0.06</v>
      </c>
      <c r="Z10" s="76">
        <v>0.42</v>
      </c>
      <c r="AA10" s="76">
        <v>0.6</v>
      </c>
      <c r="AB10" s="76"/>
      <c r="AC10" s="76">
        <v>0.3</v>
      </c>
      <c r="AD10" s="76">
        <v>2.4</v>
      </c>
      <c r="AE10" s="76"/>
      <c r="AF10" s="76"/>
      <c r="AG10" s="76"/>
      <c r="AH10" s="76">
        <v>0.36</v>
      </c>
      <c r="AI10" s="76"/>
      <c r="AJ10" s="76">
        <v>0.48</v>
      </c>
      <c r="AK10" s="76"/>
      <c r="AL10" s="76"/>
      <c r="AM10" s="76"/>
      <c r="AN10" s="76"/>
      <c r="AO10" s="76"/>
      <c r="AP10" s="76">
        <v>0.87</v>
      </c>
      <c r="AQ10" s="76">
        <v>0.84</v>
      </c>
      <c r="AR10" s="76"/>
      <c r="AS10" s="76"/>
      <c r="AT10" s="76"/>
      <c r="AU10" s="76"/>
      <c r="AV10" s="76">
        <v>12.58</v>
      </c>
      <c r="AW10" s="76"/>
      <c r="AX10" s="76"/>
      <c r="AY10" s="76"/>
      <c r="AZ10" s="76"/>
      <c r="BA10" s="76">
        <v>0.57</v>
      </c>
      <c r="BB10" s="76"/>
      <c r="BC10" s="76"/>
      <c r="BD10" s="76"/>
      <c r="BE10" s="76">
        <v>12.01</v>
      </c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</row>
    <row r="11" spans="1:113" ht="19.5" customHeight="1">
      <c r="A11" s="50" t="s">
        <v>293</v>
      </c>
      <c r="B11" s="50" t="s">
        <v>294</v>
      </c>
      <c r="C11" s="50" t="s">
        <v>297</v>
      </c>
      <c r="D11" s="50" t="s">
        <v>298</v>
      </c>
      <c r="E11" s="75">
        <v>5</v>
      </c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76"/>
      <c r="Q11" s="76"/>
      <c r="R11" s="76"/>
      <c r="S11" s="76"/>
      <c r="T11" s="76">
        <v>5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>
        <v>5</v>
      </c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</row>
    <row r="12" spans="1:113" ht="19.5" customHeight="1">
      <c r="A12" s="50" t="s">
        <v>293</v>
      </c>
      <c r="B12" s="50" t="s">
        <v>294</v>
      </c>
      <c r="C12" s="50" t="s">
        <v>299</v>
      </c>
      <c r="D12" s="50" t="s">
        <v>242</v>
      </c>
      <c r="E12" s="75">
        <f t="shared" si="0"/>
        <v>9</v>
      </c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76"/>
      <c r="Q12" s="76"/>
      <c r="R12" s="76"/>
      <c r="S12" s="76"/>
      <c r="T12" s="76">
        <v>9</v>
      </c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>
        <v>9</v>
      </c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</row>
    <row r="13" spans="1:113" ht="19.5" customHeight="1">
      <c r="A13" s="50" t="s">
        <v>293</v>
      </c>
      <c r="B13" s="50" t="s">
        <v>294</v>
      </c>
      <c r="C13" s="50" t="s">
        <v>300</v>
      </c>
      <c r="D13" s="50" t="s">
        <v>402</v>
      </c>
      <c r="E13" s="75">
        <f t="shared" si="0"/>
        <v>5</v>
      </c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76"/>
      <c r="Q13" s="76"/>
      <c r="R13" s="76"/>
      <c r="S13" s="76"/>
      <c r="T13" s="76">
        <v>5</v>
      </c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>
        <v>5</v>
      </c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</row>
    <row r="14" spans="1:113" ht="19.5" customHeight="1">
      <c r="A14" s="50" t="s">
        <v>93</v>
      </c>
      <c r="B14" s="50" t="s">
        <v>93</v>
      </c>
      <c r="C14" s="50" t="s">
        <v>93</v>
      </c>
      <c r="D14" s="50" t="s">
        <v>301</v>
      </c>
      <c r="E14" s="75">
        <v>0.65</v>
      </c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76"/>
      <c r="Q14" s="76"/>
      <c r="R14" s="76"/>
      <c r="S14" s="76"/>
      <c r="T14" s="76">
        <v>0.65</v>
      </c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>
        <v>0.65</v>
      </c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</row>
    <row r="15" spans="1:113" ht="19.5" customHeight="1">
      <c r="A15" s="50" t="s">
        <v>93</v>
      </c>
      <c r="B15" s="50" t="s">
        <v>93</v>
      </c>
      <c r="C15" s="50" t="s">
        <v>93</v>
      </c>
      <c r="D15" s="50" t="s">
        <v>302</v>
      </c>
      <c r="E15" s="75">
        <v>0.65</v>
      </c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6"/>
      <c r="Q15" s="76"/>
      <c r="R15" s="76"/>
      <c r="S15" s="76"/>
      <c r="T15" s="76">
        <v>0.65</v>
      </c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>
        <v>0.65</v>
      </c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</row>
    <row r="16" spans="1:113" ht="19.5" customHeight="1">
      <c r="A16" s="50" t="s">
        <v>247</v>
      </c>
      <c r="B16" s="50" t="s">
        <v>249</v>
      </c>
      <c r="C16" s="50" t="s">
        <v>251</v>
      </c>
      <c r="D16" s="50" t="s">
        <v>303</v>
      </c>
      <c r="E16" s="75">
        <f t="shared" si="0"/>
        <v>0.65</v>
      </c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76"/>
      <c r="Q16" s="76"/>
      <c r="R16" s="76"/>
      <c r="S16" s="76"/>
      <c r="T16" s="76">
        <v>0.65</v>
      </c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>
        <v>0.65</v>
      </c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</row>
    <row r="17" spans="1:113" ht="19.5" customHeight="1">
      <c r="A17" s="50"/>
      <c r="B17" s="50"/>
      <c r="C17" s="50"/>
      <c r="D17" s="50" t="s">
        <v>266</v>
      </c>
      <c r="E17" s="75">
        <v>19.62</v>
      </c>
      <c r="F17" s="75">
        <v>9.1</v>
      </c>
      <c r="G17" s="75"/>
      <c r="H17" s="75"/>
      <c r="I17" s="75"/>
      <c r="J17" s="75"/>
      <c r="K17" s="75"/>
      <c r="L17" s="75">
        <v>9.1</v>
      </c>
      <c r="M17" s="75"/>
      <c r="N17" s="75"/>
      <c r="O17" s="76"/>
      <c r="P17" s="76"/>
      <c r="Q17" s="76"/>
      <c r="R17" s="76"/>
      <c r="S17" s="76"/>
      <c r="T17" s="76">
        <v>1.19</v>
      </c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>
        <v>0.99</v>
      </c>
      <c r="AR17" s="76"/>
      <c r="AS17" s="76"/>
      <c r="AT17" s="76"/>
      <c r="AU17" s="76">
        <v>0.2</v>
      </c>
      <c r="AV17" s="76">
        <v>9.33</v>
      </c>
      <c r="AW17" s="76"/>
      <c r="AX17" s="76"/>
      <c r="AY17" s="76"/>
      <c r="AZ17" s="76"/>
      <c r="BA17" s="76">
        <v>9.33</v>
      </c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</row>
    <row r="18" spans="1:113" ht="19.5" customHeight="1">
      <c r="A18" s="50"/>
      <c r="B18" s="50"/>
      <c r="C18" s="50"/>
      <c r="D18" s="50" t="s">
        <v>305</v>
      </c>
      <c r="E18" s="75">
        <v>19.62</v>
      </c>
      <c r="F18" s="75">
        <v>9.1</v>
      </c>
      <c r="G18" s="75"/>
      <c r="H18" s="75"/>
      <c r="I18" s="75"/>
      <c r="J18" s="75"/>
      <c r="K18" s="75"/>
      <c r="L18" s="75">
        <v>9.1</v>
      </c>
      <c r="M18" s="75"/>
      <c r="N18" s="75"/>
      <c r="O18" s="76"/>
      <c r="P18" s="76"/>
      <c r="Q18" s="76"/>
      <c r="R18" s="76"/>
      <c r="S18" s="76"/>
      <c r="T18" s="76">
        <v>1.19</v>
      </c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>
        <v>0.99</v>
      </c>
      <c r="AR18" s="76"/>
      <c r="AS18" s="76"/>
      <c r="AT18" s="76"/>
      <c r="AU18" s="76">
        <v>0.2</v>
      </c>
      <c r="AV18" s="76">
        <v>9.33</v>
      </c>
      <c r="AW18" s="76"/>
      <c r="AX18" s="76"/>
      <c r="AY18" s="76"/>
      <c r="AZ18" s="76"/>
      <c r="BA18" s="76">
        <v>9.33</v>
      </c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</row>
    <row r="19" spans="1:113" ht="19.5" customHeight="1">
      <c r="A19" s="50" t="s">
        <v>308</v>
      </c>
      <c r="B19" s="50" t="s">
        <v>306</v>
      </c>
      <c r="C19" s="50" t="s">
        <v>307</v>
      </c>
      <c r="D19" s="50" t="s">
        <v>258</v>
      </c>
      <c r="E19" s="75">
        <f>SUM(F19,T19,AV19,BH19,BM19,BZ19,CR19,CU19,DA19,DD19)</f>
        <v>10.52</v>
      </c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6"/>
      <c r="Q19" s="76"/>
      <c r="R19" s="76"/>
      <c r="S19" s="76"/>
      <c r="T19" s="76">
        <v>1.19</v>
      </c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>
        <v>0.99</v>
      </c>
      <c r="AR19" s="76"/>
      <c r="AS19" s="76"/>
      <c r="AT19" s="76"/>
      <c r="AU19" s="76">
        <v>0.2</v>
      </c>
      <c r="AV19" s="76">
        <v>9.33</v>
      </c>
      <c r="AW19" s="76"/>
      <c r="AX19" s="76"/>
      <c r="AY19" s="76"/>
      <c r="AZ19" s="76"/>
      <c r="BA19" s="76">
        <v>9.33</v>
      </c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</row>
    <row r="20" spans="1:113" ht="24.75" customHeight="1">
      <c r="A20" s="50" t="s">
        <v>254</v>
      </c>
      <c r="B20" s="50" t="s">
        <v>256</v>
      </c>
      <c r="C20" s="50" t="s">
        <v>256</v>
      </c>
      <c r="D20" s="50" t="s">
        <v>309</v>
      </c>
      <c r="E20" s="75">
        <v>9.1</v>
      </c>
      <c r="F20" s="75">
        <v>9.1</v>
      </c>
      <c r="G20" s="75"/>
      <c r="H20" s="75"/>
      <c r="I20" s="75"/>
      <c r="J20" s="75"/>
      <c r="K20" s="75"/>
      <c r="L20" s="75">
        <v>9.1</v>
      </c>
      <c r="M20" s="75"/>
      <c r="N20" s="75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</row>
    <row r="21" spans="1:113" ht="19.5" customHeight="1">
      <c r="A21" s="50"/>
      <c r="B21" s="50"/>
      <c r="C21" s="50"/>
      <c r="D21" s="50" t="s">
        <v>268</v>
      </c>
      <c r="E21" s="75">
        <v>2.68</v>
      </c>
      <c r="F21" s="75">
        <v>2.68</v>
      </c>
      <c r="G21" s="75"/>
      <c r="H21" s="75"/>
      <c r="I21" s="75"/>
      <c r="J21" s="75"/>
      <c r="K21" s="75"/>
      <c r="L21" s="75"/>
      <c r="M21" s="75"/>
      <c r="N21" s="75">
        <v>2.68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</row>
    <row r="22" spans="1:113" ht="19.5" customHeight="1">
      <c r="A22" s="50"/>
      <c r="B22" s="50"/>
      <c r="C22" s="50"/>
      <c r="D22" s="50" t="s">
        <v>310</v>
      </c>
      <c r="E22" s="75">
        <v>2.68</v>
      </c>
      <c r="F22" s="75">
        <v>2.68</v>
      </c>
      <c r="G22" s="75"/>
      <c r="H22" s="75"/>
      <c r="I22" s="75"/>
      <c r="J22" s="75"/>
      <c r="K22" s="75"/>
      <c r="L22" s="75"/>
      <c r="M22" s="75"/>
      <c r="N22" s="75">
        <v>2.68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</row>
    <row r="23" spans="1:113" ht="19.5" customHeight="1">
      <c r="A23" s="50" t="s">
        <v>311</v>
      </c>
      <c r="B23" s="50" t="s">
        <v>312</v>
      </c>
      <c r="C23" s="50" t="s">
        <v>295</v>
      </c>
      <c r="D23" s="50" t="s">
        <v>262</v>
      </c>
      <c r="E23" s="75">
        <v>2.68</v>
      </c>
      <c r="F23" s="75">
        <v>2.68</v>
      </c>
      <c r="G23" s="75"/>
      <c r="H23" s="75"/>
      <c r="I23" s="75"/>
      <c r="J23" s="75"/>
      <c r="K23" s="75"/>
      <c r="L23" s="75"/>
      <c r="M23" s="75"/>
      <c r="N23" s="75">
        <v>2.68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</row>
    <row r="24" spans="1:113" ht="19.5" customHeight="1">
      <c r="A24" s="50"/>
      <c r="B24" s="50"/>
      <c r="C24" s="50"/>
      <c r="D24" s="50" t="s">
        <v>270</v>
      </c>
      <c r="E24" s="75">
        <v>5.19</v>
      </c>
      <c r="F24" s="75">
        <v>5.19</v>
      </c>
      <c r="G24" s="75"/>
      <c r="H24" s="75"/>
      <c r="I24" s="75"/>
      <c r="J24" s="75"/>
      <c r="K24" s="75"/>
      <c r="L24" s="75"/>
      <c r="M24" s="75"/>
      <c r="N24" s="75"/>
      <c r="O24" s="76"/>
      <c r="P24" s="76"/>
      <c r="Q24" s="76">
        <v>5.19</v>
      </c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</row>
    <row r="25" spans="1:113" ht="19.5" customHeight="1">
      <c r="A25" s="50"/>
      <c r="B25" s="50"/>
      <c r="C25" s="50"/>
      <c r="D25" s="50" t="s">
        <v>313</v>
      </c>
      <c r="E25" s="75">
        <v>5.19</v>
      </c>
      <c r="F25" s="75">
        <v>5.19</v>
      </c>
      <c r="G25" s="75"/>
      <c r="H25" s="75"/>
      <c r="I25" s="75"/>
      <c r="J25" s="75"/>
      <c r="K25" s="75"/>
      <c r="L25" s="75"/>
      <c r="M25" s="75"/>
      <c r="N25" s="75"/>
      <c r="O25" s="76"/>
      <c r="P25" s="76"/>
      <c r="Q25" s="76">
        <v>5.19</v>
      </c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</row>
    <row r="26" spans="1:113" ht="19.5" customHeight="1">
      <c r="A26" s="50" t="s">
        <v>314</v>
      </c>
      <c r="B26" s="50" t="s">
        <v>315</v>
      </c>
      <c r="C26" s="50" t="s">
        <v>295</v>
      </c>
      <c r="D26" s="50" t="s">
        <v>117</v>
      </c>
      <c r="E26" s="75">
        <v>5.19</v>
      </c>
      <c r="F26" s="75">
        <v>5.19</v>
      </c>
      <c r="G26" s="75"/>
      <c r="H26" s="75"/>
      <c r="I26" s="75"/>
      <c r="J26" s="75"/>
      <c r="K26" s="75"/>
      <c r="L26" s="75"/>
      <c r="M26" s="75"/>
      <c r="N26" s="75"/>
      <c r="O26" s="76"/>
      <c r="P26" s="76"/>
      <c r="Q26" s="76">
        <v>5.19</v>
      </c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</row>
    <row r="27" spans="1:113" ht="19.5" customHeight="1">
      <c r="A27" s="50"/>
      <c r="B27" s="50"/>
      <c r="C27" s="50"/>
      <c r="D27" s="50"/>
      <c r="E27" s="75">
        <f t="shared" si="0"/>
        <v>0</v>
      </c>
      <c r="F27" s="75"/>
      <c r="G27" s="75"/>
      <c r="H27" s="75"/>
      <c r="I27" s="75"/>
      <c r="J27" s="75"/>
      <c r="K27" s="75"/>
      <c r="L27" s="75"/>
      <c r="M27" s="75"/>
      <c r="N27" s="75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</row>
    <row r="28" spans="1:113" ht="19.5" customHeight="1">
      <c r="A28" s="50"/>
      <c r="B28" s="50"/>
      <c r="C28" s="50"/>
      <c r="D28" s="50"/>
      <c r="E28" s="75">
        <f t="shared" si="0"/>
        <v>0</v>
      </c>
      <c r="F28" s="75"/>
      <c r="G28" s="75"/>
      <c r="H28" s="75"/>
      <c r="I28" s="75"/>
      <c r="J28" s="75"/>
      <c r="K28" s="75"/>
      <c r="L28" s="75"/>
      <c r="M28" s="75"/>
      <c r="N28" s="75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</row>
    <row r="29" spans="1:113" ht="19.5" customHeight="1">
      <c r="A29" s="50"/>
      <c r="B29" s="50"/>
      <c r="C29" s="50"/>
      <c r="D29" s="50"/>
      <c r="E29" s="75">
        <f t="shared" si="0"/>
        <v>0</v>
      </c>
      <c r="F29" s="75"/>
      <c r="G29" s="75"/>
      <c r="H29" s="75"/>
      <c r="I29" s="75"/>
      <c r="J29" s="75"/>
      <c r="K29" s="75"/>
      <c r="L29" s="75"/>
      <c r="M29" s="75"/>
      <c r="N29" s="75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</row>
    <row r="30" spans="1:113" ht="19.5" customHeight="1">
      <c r="A30" s="50"/>
      <c r="B30" s="50"/>
      <c r="C30" s="50"/>
      <c r="D30" s="50"/>
      <c r="E30" s="75">
        <f t="shared" si="0"/>
        <v>0</v>
      </c>
      <c r="F30" s="75"/>
      <c r="G30" s="75"/>
      <c r="H30" s="75"/>
      <c r="I30" s="75"/>
      <c r="J30" s="75"/>
      <c r="K30" s="75"/>
      <c r="L30" s="75"/>
      <c r="M30" s="75"/>
      <c r="N30" s="75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</row>
    <row r="31" spans="1:113" ht="19.5" customHeight="1">
      <c r="A31" s="50"/>
      <c r="B31" s="50"/>
      <c r="C31" s="50"/>
      <c r="D31" s="50"/>
      <c r="E31" s="75">
        <f t="shared" si="0"/>
        <v>0</v>
      </c>
      <c r="F31" s="75"/>
      <c r="G31" s="75"/>
      <c r="H31" s="75"/>
      <c r="I31" s="75"/>
      <c r="J31" s="75"/>
      <c r="K31" s="75"/>
      <c r="L31" s="75"/>
      <c r="M31" s="75"/>
      <c r="N31" s="75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</row>
    <row r="32" spans="1:113" ht="19.5" customHeight="1">
      <c r="A32" s="50"/>
      <c r="B32" s="50"/>
      <c r="C32" s="50"/>
      <c r="D32" s="50"/>
      <c r="E32" s="75">
        <f t="shared" si="0"/>
        <v>0</v>
      </c>
      <c r="F32" s="75"/>
      <c r="G32" s="75"/>
      <c r="H32" s="75"/>
      <c r="I32" s="75"/>
      <c r="J32" s="75"/>
      <c r="K32" s="75"/>
      <c r="L32" s="75"/>
      <c r="M32" s="75"/>
      <c r="N32" s="75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</row>
    <row r="33" spans="1:113" ht="19.5" customHeight="1">
      <c r="A33" s="50"/>
      <c r="B33" s="50"/>
      <c r="C33" s="50"/>
      <c r="D33" s="50"/>
      <c r="E33" s="75">
        <f t="shared" si="0"/>
        <v>0</v>
      </c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</row>
    <row r="34" spans="1:113" ht="19.5" customHeight="1">
      <c r="A34" s="50"/>
      <c r="B34" s="50"/>
      <c r="C34" s="50"/>
      <c r="D34" s="50"/>
      <c r="E34" s="75">
        <f t="shared" si="0"/>
        <v>0</v>
      </c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</row>
    <row r="35" spans="1:113" ht="19.5" customHeight="1">
      <c r="A35" s="50"/>
      <c r="B35" s="50"/>
      <c r="C35" s="50"/>
      <c r="D35" s="50"/>
      <c r="E35" s="75">
        <f t="shared" si="0"/>
        <v>0</v>
      </c>
      <c r="F35" s="75"/>
      <c r="G35" s="75"/>
      <c r="H35" s="75"/>
      <c r="I35" s="75"/>
      <c r="J35" s="75"/>
      <c r="K35" s="75"/>
      <c r="L35" s="75"/>
      <c r="M35" s="75"/>
      <c r="N35" s="75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</row>
    <row r="36" spans="1:113" ht="19.5" customHeight="1">
      <c r="A36" s="50"/>
      <c r="B36" s="50"/>
      <c r="C36" s="50"/>
      <c r="D36" s="50"/>
      <c r="E36" s="75">
        <f t="shared" si="0"/>
        <v>0</v>
      </c>
      <c r="F36" s="75"/>
      <c r="G36" s="75"/>
      <c r="H36" s="75"/>
      <c r="I36" s="75"/>
      <c r="J36" s="75"/>
      <c r="K36" s="75"/>
      <c r="L36" s="75"/>
      <c r="M36" s="75"/>
      <c r="N36" s="75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</row>
  </sheetData>
  <sheetProtection/>
  <mergeCells count="123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31" right="0.31" top="0.63" bottom="0.47" header="0.5" footer="0.35"/>
  <pageSetup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showZeros="0" workbookViewId="0" topLeftCell="A1">
      <selection activeCell="D25" sqref="D25"/>
    </sheetView>
  </sheetViews>
  <sheetFormatPr defaultColWidth="7.00390625" defaultRowHeight="14.25"/>
  <cols>
    <col min="1" max="2" width="4.125" style="1" customWidth="1"/>
    <col min="3" max="3" width="6.875" style="1" customWidth="1"/>
    <col min="4" max="4" width="54.625" style="1" customWidth="1"/>
    <col min="5" max="7" width="16.375" style="1" customWidth="1"/>
    <col min="8" max="16384" width="7.00390625" style="1" customWidth="1"/>
  </cols>
  <sheetData>
    <row r="1" spans="1:7" ht="19.5" customHeight="1">
      <c r="A1" s="65"/>
      <c r="B1" s="65"/>
      <c r="C1" s="65"/>
      <c r="D1" s="42"/>
      <c r="E1" s="65"/>
      <c r="F1" s="65"/>
      <c r="G1" s="43" t="s">
        <v>189</v>
      </c>
    </row>
    <row r="2" spans="1:7" ht="25.5" customHeight="1">
      <c r="A2" s="141" t="s">
        <v>190</v>
      </c>
      <c r="B2" s="141"/>
      <c r="C2" s="141"/>
      <c r="D2" s="141"/>
      <c r="E2" s="141"/>
      <c r="F2" s="141"/>
      <c r="G2" s="141"/>
    </row>
    <row r="3" spans="1:7" ht="19.5" customHeight="1">
      <c r="A3" s="11" t="s">
        <v>316</v>
      </c>
      <c r="B3" s="66"/>
      <c r="C3" s="66"/>
      <c r="D3" s="66"/>
      <c r="E3" s="44"/>
      <c r="F3" s="44"/>
      <c r="G3" s="13" t="s">
        <v>4</v>
      </c>
    </row>
    <row r="4" spans="1:7" ht="19.5" customHeight="1">
      <c r="A4" s="159" t="s">
        <v>191</v>
      </c>
      <c r="B4" s="184"/>
      <c r="C4" s="184"/>
      <c r="D4" s="160"/>
      <c r="E4" s="185" t="s">
        <v>59</v>
      </c>
      <c r="F4" s="143"/>
      <c r="G4" s="143"/>
    </row>
    <row r="5" spans="1:7" ht="19.5" customHeight="1">
      <c r="A5" s="134" t="s">
        <v>44</v>
      </c>
      <c r="B5" s="155"/>
      <c r="C5" s="171" t="s">
        <v>45</v>
      </c>
      <c r="D5" s="164" t="s">
        <v>106</v>
      </c>
      <c r="E5" s="143" t="s">
        <v>34</v>
      </c>
      <c r="F5" s="147" t="s">
        <v>192</v>
      </c>
      <c r="G5" s="187" t="s">
        <v>193</v>
      </c>
    </row>
    <row r="6" spans="1:7" ht="33.75" customHeight="1">
      <c r="A6" s="67" t="s">
        <v>54</v>
      </c>
      <c r="B6" s="68" t="s">
        <v>55</v>
      </c>
      <c r="C6" s="170"/>
      <c r="D6" s="186"/>
      <c r="E6" s="146"/>
      <c r="F6" s="148"/>
      <c r="G6" s="183"/>
    </row>
    <row r="7" spans="1:7" ht="19.5" customHeight="1">
      <c r="A7" s="26" t="s">
        <v>93</v>
      </c>
      <c r="B7" s="50" t="s">
        <v>93</v>
      </c>
      <c r="C7" s="69" t="s">
        <v>93</v>
      </c>
      <c r="D7" s="26" t="s">
        <v>34</v>
      </c>
      <c r="E7" s="63">
        <v>92.39</v>
      </c>
      <c r="F7" s="63">
        <v>82.42</v>
      </c>
      <c r="G7" s="27">
        <v>9.97</v>
      </c>
    </row>
    <row r="8" spans="1:7" ht="19.5" customHeight="1">
      <c r="A8" s="26"/>
      <c r="B8" s="50"/>
      <c r="C8" s="69"/>
      <c r="D8" s="26" t="s">
        <v>317</v>
      </c>
      <c r="E8" s="63">
        <v>60.51</v>
      </c>
      <c r="F8" s="63">
        <v>60.51</v>
      </c>
      <c r="G8" s="27"/>
    </row>
    <row r="9" spans="1:7" ht="19.5" customHeight="1">
      <c r="A9" s="26" t="s">
        <v>321</v>
      </c>
      <c r="B9" s="50" t="s">
        <v>323</v>
      </c>
      <c r="C9" s="69" t="s">
        <v>326</v>
      </c>
      <c r="D9" s="26" t="s">
        <v>318</v>
      </c>
      <c r="E9" s="63">
        <f aca="true" t="shared" si="0" ref="E9:E25">SUM(F9:G9)</f>
        <v>26.2</v>
      </c>
      <c r="F9" s="63">
        <v>26.2</v>
      </c>
      <c r="G9" s="27"/>
    </row>
    <row r="10" spans="1:7" ht="19.5" customHeight="1">
      <c r="A10" s="26" t="s">
        <v>321</v>
      </c>
      <c r="B10" s="50" t="s">
        <v>324</v>
      </c>
      <c r="C10" s="69" t="s">
        <v>326</v>
      </c>
      <c r="D10" s="26" t="s">
        <v>319</v>
      </c>
      <c r="E10" s="63">
        <f t="shared" si="0"/>
        <v>17.07</v>
      </c>
      <c r="F10" s="75">
        <v>17.07</v>
      </c>
      <c r="G10" s="27"/>
    </row>
    <row r="11" spans="1:7" ht="19.5" customHeight="1">
      <c r="A11" s="26" t="s">
        <v>321</v>
      </c>
      <c r="B11" s="50" t="s">
        <v>325</v>
      </c>
      <c r="C11" s="69" t="s">
        <v>326</v>
      </c>
      <c r="D11" s="26" t="s">
        <v>320</v>
      </c>
      <c r="E11" s="75">
        <v>9.1</v>
      </c>
      <c r="F11" s="75">
        <v>9.1</v>
      </c>
      <c r="G11" s="27"/>
    </row>
    <row r="12" spans="1:7" ht="19.5" customHeight="1">
      <c r="A12" s="26" t="s">
        <v>321</v>
      </c>
      <c r="B12" s="50" t="s">
        <v>322</v>
      </c>
      <c r="C12" s="69" t="s">
        <v>326</v>
      </c>
      <c r="D12" s="26" t="s">
        <v>403</v>
      </c>
      <c r="E12" s="63">
        <f t="shared" si="0"/>
        <v>2.68</v>
      </c>
      <c r="F12" s="75">
        <v>2.68</v>
      </c>
      <c r="G12" s="27"/>
    </row>
    <row r="13" spans="1:7" ht="19.5" customHeight="1">
      <c r="A13" s="26" t="s">
        <v>327</v>
      </c>
      <c r="B13" s="50" t="s">
        <v>328</v>
      </c>
      <c r="C13" s="69" t="s">
        <v>326</v>
      </c>
      <c r="D13" s="136" t="s">
        <v>329</v>
      </c>
      <c r="E13" s="63">
        <f t="shared" si="0"/>
        <v>0.27</v>
      </c>
      <c r="F13" s="63">
        <v>0.27</v>
      </c>
      <c r="G13" s="27"/>
    </row>
    <row r="14" spans="1:7" ht="19.5" customHeight="1">
      <c r="A14" s="26" t="s">
        <v>330</v>
      </c>
      <c r="B14" s="50" t="s">
        <v>331</v>
      </c>
      <c r="C14" s="69" t="s">
        <v>326</v>
      </c>
      <c r="D14" s="26" t="s">
        <v>332</v>
      </c>
      <c r="E14" s="63">
        <f t="shared" si="0"/>
        <v>5.19</v>
      </c>
      <c r="F14" s="76">
        <v>5.19</v>
      </c>
      <c r="G14" s="27"/>
    </row>
    <row r="15" spans="1:7" ht="19.5" customHeight="1">
      <c r="A15" s="26" t="s">
        <v>93</v>
      </c>
      <c r="B15" s="50" t="s">
        <v>93</v>
      </c>
      <c r="C15" s="69" t="s">
        <v>93</v>
      </c>
      <c r="D15" s="26" t="s">
        <v>333</v>
      </c>
      <c r="E15" s="63">
        <f t="shared" si="0"/>
        <v>9.97</v>
      </c>
      <c r="F15" s="63"/>
      <c r="G15" s="27">
        <v>9.97</v>
      </c>
    </row>
    <row r="16" spans="1:7" ht="19.5" customHeight="1">
      <c r="A16" s="26" t="s">
        <v>334</v>
      </c>
      <c r="B16" s="50" t="s">
        <v>234</v>
      </c>
      <c r="C16" s="69" t="s">
        <v>326</v>
      </c>
      <c r="D16" s="26" t="s">
        <v>335</v>
      </c>
      <c r="E16" s="63">
        <f t="shared" si="0"/>
        <v>1.8</v>
      </c>
      <c r="F16" s="63"/>
      <c r="G16" s="76">
        <v>1.8</v>
      </c>
    </row>
    <row r="17" spans="1:7" ht="19.5" customHeight="1">
      <c r="A17" s="26" t="s">
        <v>334</v>
      </c>
      <c r="B17" s="50" t="s">
        <v>256</v>
      </c>
      <c r="C17" s="69" t="s">
        <v>326</v>
      </c>
      <c r="D17" s="26" t="s">
        <v>336</v>
      </c>
      <c r="E17" s="63">
        <f t="shared" si="0"/>
        <v>0.06</v>
      </c>
      <c r="F17" s="63"/>
      <c r="G17" s="76">
        <v>0.06</v>
      </c>
    </row>
    <row r="18" spans="1:7" ht="19.5" customHeight="1">
      <c r="A18" s="26" t="s">
        <v>334</v>
      </c>
      <c r="B18" s="50" t="s">
        <v>286</v>
      </c>
      <c r="C18" s="69" t="s">
        <v>326</v>
      </c>
      <c r="D18" s="26" t="s">
        <v>337</v>
      </c>
      <c r="E18" s="63">
        <f t="shared" si="0"/>
        <v>0.42</v>
      </c>
      <c r="F18" s="63"/>
      <c r="G18" s="27">
        <v>0.42</v>
      </c>
    </row>
    <row r="19" spans="1:7" ht="19.5" customHeight="1">
      <c r="A19" s="26" t="s">
        <v>334</v>
      </c>
      <c r="B19" s="50" t="s">
        <v>338</v>
      </c>
      <c r="C19" s="69" t="s">
        <v>326</v>
      </c>
      <c r="D19" s="26" t="s">
        <v>339</v>
      </c>
      <c r="E19" s="63">
        <f t="shared" si="0"/>
        <v>0.6</v>
      </c>
      <c r="F19" s="63"/>
      <c r="G19" s="27">
        <v>0.6</v>
      </c>
    </row>
    <row r="20" spans="1:7" ht="19.5" customHeight="1">
      <c r="A20" s="26" t="s">
        <v>334</v>
      </c>
      <c r="B20" s="50" t="s">
        <v>340</v>
      </c>
      <c r="C20" s="69" t="s">
        <v>326</v>
      </c>
      <c r="D20" s="26" t="s">
        <v>341</v>
      </c>
      <c r="E20" s="63">
        <f t="shared" si="0"/>
        <v>0.3</v>
      </c>
      <c r="F20" s="63"/>
      <c r="G20" s="27">
        <v>0.3</v>
      </c>
    </row>
    <row r="21" spans="1:7" ht="19.5" customHeight="1">
      <c r="A21" s="26" t="s">
        <v>334</v>
      </c>
      <c r="B21" s="50" t="s">
        <v>342</v>
      </c>
      <c r="C21" s="69" t="s">
        <v>326</v>
      </c>
      <c r="D21" s="26" t="s">
        <v>343</v>
      </c>
      <c r="E21" s="63">
        <f t="shared" si="0"/>
        <v>2.4</v>
      </c>
      <c r="F21" s="63"/>
      <c r="G21" s="27">
        <v>2.4</v>
      </c>
    </row>
    <row r="22" spans="1:7" ht="19.5" customHeight="1">
      <c r="A22" s="26" t="s">
        <v>334</v>
      </c>
      <c r="B22" s="50" t="s">
        <v>344</v>
      </c>
      <c r="C22" s="69" t="s">
        <v>326</v>
      </c>
      <c r="D22" s="26" t="s">
        <v>284</v>
      </c>
      <c r="E22" s="63">
        <f t="shared" si="0"/>
        <v>0.36</v>
      </c>
      <c r="F22" s="63"/>
      <c r="G22" s="27">
        <v>0.36</v>
      </c>
    </row>
    <row r="23" spans="1:7" ht="19.5" customHeight="1">
      <c r="A23" s="26" t="s">
        <v>334</v>
      </c>
      <c r="B23" s="50" t="s">
        <v>345</v>
      </c>
      <c r="C23" s="69" t="s">
        <v>326</v>
      </c>
      <c r="D23" s="26" t="s">
        <v>285</v>
      </c>
      <c r="E23" s="63">
        <f t="shared" si="0"/>
        <v>0.65</v>
      </c>
      <c r="F23" s="63"/>
      <c r="G23" s="27">
        <v>0.65</v>
      </c>
    </row>
    <row r="24" spans="1:7" ht="19.5" customHeight="1">
      <c r="A24" s="26" t="s">
        <v>334</v>
      </c>
      <c r="B24" s="50" t="s">
        <v>346</v>
      </c>
      <c r="C24" s="69" t="s">
        <v>326</v>
      </c>
      <c r="D24" s="26" t="s">
        <v>287</v>
      </c>
      <c r="E24" s="63">
        <f t="shared" si="0"/>
        <v>0.48</v>
      </c>
      <c r="F24" s="63"/>
      <c r="G24" s="27">
        <v>0.48</v>
      </c>
    </row>
    <row r="25" spans="1:7" ht="19.5" customHeight="1">
      <c r="A25" s="26" t="s">
        <v>334</v>
      </c>
      <c r="B25" s="50" t="s">
        <v>347</v>
      </c>
      <c r="C25" s="69" t="s">
        <v>326</v>
      </c>
      <c r="D25" s="26" t="s">
        <v>348</v>
      </c>
      <c r="E25" s="63">
        <f t="shared" si="0"/>
        <v>0.87</v>
      </c>
      <c r="F25" s="63"/>
      <c r="G25" s="27">
        <v>0.87</v>
      </c>
    </row>
    <row r="26" spans="1:7" ht="19.5" customHeight="1">
      <c r="A26" s="26" t="s">
        <v>334</v>
      </c>
      <c r="B26" s="50" t="s">
        <v>349</v>
      </c>
      <c r="C26" s="69" t="s">
        <v>352</v>
      </c>
      <c r="D26" s="26" t="s">
        <v>350</v>
      </c>
      <c r="E26" s="27">
        <v>1.83</v>
      </c>
      <c r="F26" s="63"/>
      <c r="G26" s="27">
        <v>1.83</v>
      </c>
    </row>
    <row r="27" spans="1:7" ht="24.75" customHeight="1">
      <c r="A27" s="26" t="s">
        <v>334</v>
      </c>
      <c r="B27" s="50" t="s">
        <v>244</v>
      </c>
      <c r="C27" s="69" t="s">
        <v>352</v>
      </c>
      <c r="D27" s="26" t="s">
        <v>288</v>
      </c>
      <c r="E27" s="63">
        <v>0.2</v>
      </c>
      <c r="F27" s="63"/>
      <c r="G27" s="27">
        <v>0.2</v>
      </c>
    </row>
    <row r="28" spans="1:7" ht="17.25" customHeight="1">
      <c r="A28" s="26" t="s">
        <v>93</v>
      </c>
      <c r="B28" s="50" t="s">
        <v>93</v>
      </c>
      <c r="C28" s="69" t="s">
        <v>93</v>
      </c>
      <c r="D28" s="26" t="s">
        <v>289</v>
      </c>
      <c r="E28" s="63">
        <v>21.91</v>
      </c>
      <c r="F28" s="63">
        <v>21.91</v>
      </c>
      <c r="G28" s="27"/>
    </row>
    <row r="29" spans="1:7" ht="20.25" customHeight="1">
      <c r="A29" s="26" t="s">
        <v>351</v>
      </c>
      <c r="B29" s="50" t="s">
        <v>353</v>
      </c>
      <c r="C29" s="69" t="s">
        <v>352</v>
      </c>
      <c r="D29" s="26" t="s">
        <v>354</v>
      </c>
      <c r="E29" s="63">
        <v>9.9</v>
      </c>
      <c r="F29" s="63">
        <v>9.9</v>
      </c>
      <c r="G29" s="27"/>
    </row>
    <row r="30" spans="1:7" ht="20.25" customHeight="1">
      <c r="A30" s="26" t="s">
        <v>351</v>
      </c>
      <c r="B30" s="50" t="s">
        <v>355</v>
      </c>
      <c r="C30" s="69" t="s">
        <v>352</v>
      </c>
      <c r="D30" s="26" t="s">
        <v>356</v>
      </c>
      <c r="E30" s="76">
        <v>12.01</v>
      </c>
      <c r="F30" s="76">
        <v>12.01</v>
      </c>
      <c r="G30" s="27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5" right="0.75" top="0.59" bottom="0.39" header="0.5" footer="0.35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20"/>
  <sheetViews>
    <sheetView workbookViewId="0" topLeftCell="A1">
      <selection activeCell="E10" sqref="E10"/>
    </sheetView>
  </sheetViews>
  <sheetFormatPr defaultColWidth="6.875" defaultRowHeight="12.75" customHeight="1"/>
  <cols>
    <col min="1" max="3" width="5.25390625" style="7" customWidth="1"/>
    <col min="4" max="4" width="16.625" style="7" customWidth="1"/>
    <col min="5" max="5" width="69.25390625" style="7" customWidth="1"/>
    <col min="6" max="6" width="18.75390625" style="7" customWidth="1"/>
    <col min="7" max="243" width="8.00390625" style="7" customWidth="1"/>
    <col min="244" max="16384" width="6.875" style="7" customWidth="1"/>
  </cols>
  <sheetData>
    <row r="1" spans="1:3" ht="25.5" customHeight="1">
      <c r="A1" s="188"/>
      <c r="B1" s="188"/>
      <c r="C1" s="188"/>
    </row>
    <row r="2" spans="1:243" ht="19.5" customHeight="1">
      <c r="A2" s="8"/>
      <c r="B2" s="9"/>
      <c r="C2" s="9"/>
      <c r="D2" s="9"/>
      <c r="E2" s="9"/>
      <c r="F2" s="10" t="s">
        <v>194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141" t="s">
        <v>195</v>
      </c>
      <c r="B3" s="141"/>
      <c r="C3" s="141"/>
      <c r="D3" s="141"/>
      <c r="E3" s="141"/>
      <c r="F3" s="141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11" t="s">
        <v>227</v>
      </c>
      <c r="B4" s="11"/>
      <c r="C4" s="11"/>
      <c r="D4" s="11"/>
      <c r="E4" s="11"/>
      <c r="F4" s="13" t="s">
        <v>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17" t="s">
        <v>44</v>
      </c>
      <c r="B5" s="18"/>
      <c r="C5" s="19"/>
      <c r="D5" s="189" t="s">
        <v>45</v>
      </c>
      <c r="E5" s="144" t="s">
        <v>196</v>
      </c>
      <c r="F5" s="147" t="s">
        <v>47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19.5" customHeight="1">
      <c r="A6" s="21" t="s">
        <v>54</v>
      </c>
      <c r="B6" s="22" t="s">
        <v>55</v>
      </c>
      <c r="C6" s="23" t="s">
        <v>56</v>
      </c>
      <c r="D6" s="189"/>
      <c r="E6" s="144"/>
      <c r="F6" s="147"/>
      <c r="G6" s="38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</row>
    <row r="7" spans="1:243" ht="21" customHeight="1">
      <c r="A7" s="50"/>
      <c r="B7" s="50"/>
      <c r="C7" s="50"/>
      <c r="D7" s="64"/>
      <c r="E7" s="64" t="s">
        <v>366</v>
      </c>
      <c r="F7" s="138">
        <v>19</v>
      </c>
      <c r="G7" s="38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</row>
    <row r="8" spans="1:6" ht="21" customHeight="1">
      <c r="A8" s="104"/>
      <c r="B8" s="104"/>
      <c r="C8" s="104"/>
      <c r="D8" s="104"/>
      <c r="E8" s="64" t="s">
        <v>359</v>
      </c>
      <c r="F8" s="138">
        <v>5</v>
      </c>
    </row>
    <row r="9" spans="1:6" ht="21" customHeight="1">
      <c r="A9" s="137" t="s">
        <v>357</v>
      </c>
      <c r="B9" s="137" t="s">
        <v>358</v>
      </c>
      <c r="C9" s="137" t="s">
        <v>324</v>
      </c>
      <c r="D9" s="64" t="s">
        <v>326</v>
      </c>
      <c r="E9" s="64" t="s">
        <v>360</v>
      </c>
      <c r="F9" s="138">
        <v>5</v>
      </c>
    </row>
    <row r="10" spans="1:6" ht="21" customHeight="1">
      <c r="A10" s="50"/>
      <c r="B10" s="50"/>
      <c r="C10" s="50"/>
      <c r="D10" s="64"/>
      <c r="E10" s="64" t="s">
        <v>242</v>
      </c>
      <c r="F10" s="138">
        <v>9</v>
      </c>
    </row>
    <row r="11" spans="1:6" ht="21" customHeight="1">
      <c r="A11" s="50" t="s">
        <v>361</v>
      </c>
      <c r="B11" s="50" t="s">
        <v>358</v>
      </c>
      <c r="C11" s="50" t="s">
        <v>362</v>
      </c>
      <c r="D11" s="64" t="s">
        <v>326</v>
      </c>
      <c r="E11" s="64" t="s">
        <v>363</v>
      </c>
      <c r="F11" s="138">
        <v>9</v>
      </c>
    </row>
    <row r="12" spans="1:6" ht="21" customHeight="1">
      <c r="A12" s="50"/>
      <c r="B12" s="50"/>
      <c r="C12" s="50"/>
      <c r="D12" s="64"/>
      <c r="E12" s="64" t="s">
        <v>246</v>
      </c>
      <c r="F12" s="138">
        <v>5</v>
      </c>
    </row>
    <row r="13" spans="1:6" ht="21" customHeight="1">
      <c r="A13" s="50" t="s">
        <v>361</v>
      </c>
      <c r="B13" s="50" t="s">
        <v>358</v>
      </c>
      <c r="C13" s="50" t="s">
        <v>364</v>
      </c>
      <c r="D13" s="64" t="s">
        <v>326</v>
      </c>
      <c r="E13" s="64" t="s">
        <v>365</v>
      </c>
      <c r="F13" s="138">
        <v>5</v>
      </c>
    </row>
    <row r="14" spans="1:6" ht="21" customHeight="1">
      <c r="A14" s="50"/>
      <c r="B14" s="50"/>
      <c r="C14" s="50"/>
      <c r="D14" s="64"/>
      <c r="E14" s="64"/>
      <c r="F14" s="138"/>
    </row>
    <row r="15" spans="1:6" ht="21" customHeight="1">
      <c r="A15" s="50"/>
      <c r="B15" s="50"/>
      <c r="C15" s="50"/>
      <c r="D15" s="64"/>
      <c r="E15" s="64"/>
      <c r="F15" s="138"/>
    </row>
    <row r="16" spans="1:6" ht="21" customHeight="1">
      <c r="A16" s="50"/>
      <c r="B16" s="50"/>
      <c r="C16" s="50"/>
      <c r="D16" s="64"/>
      <c r="E16" s="64"/>
      <c r="F16" s="138"/>
    </row>
    <row r="17" spans="1:6" ht="21" customHeight="1">
      <c r="A17" s="50"/>
      <c r="B17" s="50"/>
      <c r="C17" s="50"/>
      <c r="D17" s="64"/>
      <c r="E17" s="64"/>
      <c r="F17" s="138"/>
    </row>
    <row r="18" spans="1:6" ht="21" customHeight="1">
      <c r="A18" s="50"/>
      <c r="B18" s="50"/>
      <c r="C18" s="50"/>
      <c r="D18" s="64"/>
      <c r="E18" s="64"/>
      <c r="F18" s="138"/>
    </row>
    <row r="19" spans="1:6" ht="21" customHeight="1">
      <c r="A19" s="50"/>
      <c r="B19" s="50"/>
      <c r="C19" s="50"/>
      <c r="D19" s="64"/>
      <c r="E19" s="64"/>
      <c r="F19" s="138"/>
    </row>
    <row r="20" spans="1:6" ht="21" customHeight="1">
      <c r="A20" s="50"/>
      <c r="B20" s="50"/>
      <c r="C20" s="50"/>
      <c r="D20" s="64"/>
      <c r="E20" s="64"/>
      <c r="F20" s="138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zq</cp:lastModifiedBy>
  <cp:lastPrinted>2017-02-14T06:52:21Z</cp:lastPrinted>
  <dcterms:created xsi:type="dcterms:W3CDTF">1996-12-17T01:32:42Z</dcterms:created>
  <dcterms:modified xsi:type="dcterms:W3CDTF">2019-03-29T09:25:40Z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