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8">'3-2'!$A$2:$F$19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<sst xmlns="http://schemas.openxmlformats.org/spreadsheetml/2006/main" count="795" uniqueCount="323">
  <si>
    <t>附件2</t>
  </si>
  <si>
    <t>**部门（单位）</t>
  </si>
  <si>
    <t>2019年部门预算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</si>
  <si>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</si>
  <si>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</si>
  <si>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</si>
  <si>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</si>
  <si>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</si>
  <si>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</si>
  <si>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</si>
  <si>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</si>
  <si>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</si>
  <si>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</si>
  <si>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</si>
  <si>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</si>
  <si>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</si>
  <si>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</si>
  <si>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</si>
  <si>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</si>
  <si>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</si>
  <si>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</si>
  <si>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</si>
  <si>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</si>
  <si>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</si>
  <si>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</si>
  <si>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</si>
  <si>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</si>
  <si>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</si>
  <si>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</si>
  <si>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</si>
  <si>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</si>
  <si>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</si>
  <si>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</si>
  <si>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</si>
  <si>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</si>
  <si>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</si>
  <si>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</si>
  <si>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</si>
  <si>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</si>
  <si>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</si>
  <si>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</si>
  <si>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</si>
  <si>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</si>
  <si>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</si>
  <si>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</si>
  <si>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</si>
  <si>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</si>
  <si>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</si>
  <si>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</si>
  <si>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</si>
  <si>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</si>
  <si>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</si>
  <si>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</si>
  <si>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</si>
  <si>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</si>
  <si>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</si>
  <si>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</si>
  <si>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</si>
  <si>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</si>
  <si>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</si>
  <si>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</si>
  <si>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</si>
  <si>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</si>
  <si>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</si>
  <si>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</si>
  <si>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</si>
  <si>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</si>
  <si>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</si>
  <si>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</si>
  <si>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</si>
  <si>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</si>
  <si>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</si>
  <si>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</si>
  <si>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</si>
  <si>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</si>
  <si>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</si>
  <si>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</si>
  <si>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</si>
  <si>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</si>
  <si>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</si>
  <si>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</si>
  <si>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</si>
  <si>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</si>
  <si>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</si>
  <si>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</si>
  <si>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</si>
  <si>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</si>
  <si>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</si>
  <si>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</si>
  <si>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</si>
  <si>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</si>
  <si>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</si>
  <si>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</si>
  <si>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</si>
  <si>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</si>
  <si>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</si>
  <si>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</si>
  <si>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</si>
  <si>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</si>
  <si>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</si>
  <si>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</si>
  <si>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</si>
  <si>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</si>
  <si>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</si>
  <si>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</si>
  <si>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</si>
  <si>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</si>
  <si>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</si>
  <si>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</si>
  <si>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</si>
  <si>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</si>
  <si>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</si>
  <si>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</si>
  <si>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</si>
  <si>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</si>
  <si>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</si>
  <si>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</si>
  <si>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</si>
  <si>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</si>
  <si>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</si>
  <si>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</si>
  <si>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</si>
  <si>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</si>
  <si>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</si>
  <si>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</si>
  <si>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</si>
  <si>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</si>
  <si>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</si>
  <si>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</si>
  <si>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</si>
  <si>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</si>
  <si>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</si>
  <si>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</si>
  <si>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</si>
  <si>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</si>
  <si>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</si>
  <si>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</si>
  <si>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</si>
  <si>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</si>
  <si>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</si>
  <si>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</si>
  <si>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</si>
  <si>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</si>
  <si>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</si>
  <si>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</si>
  <si>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</si>
  <si>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</si>
  <si>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</si>
  <si>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</si>
  <si>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</si>
  <si>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</si>
  <si>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</si>
  <si>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</si>
  <si>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</si>
  <si>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</si>
  <si>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</si>
  <si>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</si>
  <si>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</si>
  <si>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</si>
  <si>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</si>
  <si>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</si>
  <si>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</si>
  <si>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</si>
  <si>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</si>
  <si>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</si>
  <si>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</si>
  <si>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</si>
  <si>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</si>
  <si>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</si>
  <si>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</si>
  <si>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</si>
  <si>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</si>
  <si>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</si>
  <si>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</si>
  <si>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</si>
  <si>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</si>
  <si>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</si>
  <si>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</si>
  <si>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</si>
  <si>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</si>
  <si>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</si>
  <si>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</si>
  <si>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</si>
  <si>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</si>
  <si>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</si>
  <si>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</si>
  <si>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</si>
  <si>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</si>
  <si>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</si>
  <si>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</si>
  <si>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</si>
  <si>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</si>
  <si>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</si>
  <si>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</si>
  <si>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</si>
  <si>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</si>
  <si>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</si>
  <si>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</si>
  <si>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</si>
  <si>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</si>
  <si>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</si>
  <si>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</si>
  <si>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</si>
  <si>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</si>
  <si>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</si>
  <si>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</si>
  <si>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</si>
  <si>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</si>
  <si>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</si>
  <si>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</si>
  <si>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</si>
  <si>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</si>
  <si>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</si>
  <si>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</si>
  <si>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</si>
  <si>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</si>
  <si>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</si>
  <si>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一、公共安全支出</t>
  </si>
  <si>
    <t>二、教育支出</t>
  </si>
  <si>
    <t>三、社会保障和就业支出</t>
  </si>
  <si>
    <t>四、卫生健康支出</t>
  </si>
  <si>
    <t>五、住房保障支出</t>
  </si>
  <si>
    <t>江油市人民检察院</t>
  </si>
  <si>
    <r>
      <t xml:space="preserve">报送日期： </t>
    </r>
    <r>
      <rPr>
        <sz val="18"/>
        <rFont val="宋体"/>
        <family val="0"/>
      </rPr>
      <t>2019</t>
    </r>
    <r>
      <rPr>
        <sz val="18"/>
        <rFont val="宋体"/>
        <family val="0"/>
      </rPr>
      <t>年</t>
    </r>
    <r>
      <rPr>
        <sz val="18"/>
        <rFont val="宋体"/>
        <family val="0"/>
      </rPr>
      <t>3</t>
    </r>
    <r>
      <rPr>
        <sz val="18"/>
        <rFont val="宋体"/>
        <family val="0"/>
      </rPr>
      <t>月</t>
    </r>
    <r>
      <rPr>
        <sz val="18"/>
        <rFont val="宋体"/>
        <family val="0"/>
      </rPr>
      <t>22</t>
    </r>
    <r>
      <rPr>
        <sz val="18"/>
        <rFont val="宋体"/>
        <family val="0"/>
      </rPr>
      <t>日</t>
    </r>
  </si>
  <si>
    <t>江油市人民检察院</t>
  </si>
  <si>
    <t>204</t>
  </si>
  <si>
    <t>201201</t>
  </si>
  <si>
    <t>公共安全支出</t>
  </si>
  <si>
    <t>04</t>
  </si>
  <si>
    <t>检察</t>
  </si>
  <si>
    <t>01</t>
  </si>
  <si>
    <t>201201</t>
  </si>
  <si>
    <t>行政运行</t>
  </si>
  <si>
    <t>02</t>
  </si>
  <si>
    <t>一般行政管理事务</t>
  </si>
  <si>
    <t>208</t>
  </si>
  <si>
    <t>社会保障和就业支出</t>
  </si>
  <si>
    <t>05</t>
  </si>
  <si>
    <t>行政单位离退休</t>
  </si>
  <si>
    <t>归口管理的行政单位离退休</t>
  </si>
  <si>
    <t>机关事业单位基本养老保险缴费支出</t>
  </si>
  <si>
    <t>205</t>
  </si>
  <si>
    <t>教育支出</t>
  </si>
  <si>
    <t>08</t>
  </si>
  <si>
    <t>进修及培训</t>
  </si>
  <si>
    <t>03</t>
  </si>
  <si>
    <t>培训支出</t>
  </si>
  <si>
    <t>210</t>
  </si>
  <si>
    <t>医疗卫生与计划生育支出</t>
  </si>
  <si>
    <t>11</t>
  </si>
  <si>
    <t>行政事业单位医疗</t>
  </si>
  <si>
    <t>行政单位医疗</t>
  </si>
  <si>
    <t>221</t>
  </si>
  <si>
    <t>住房保障支出</t>
  </si>
  <si>
    <t>住房改革支出</t>
  </si>
  <si>
    <t>住房公积金</t>
  </si>
  <si>
    <t>住房保障支出</t>
  </si>
  <si>
    <t>卫生健康支出</t>
  </si>
  <si>
    <t>社会保障和就业支出</t>
  </si>
  <si>
    <t>教育支出</t>
  </si>
  <si>
    <t>公共安全支出</t>
  </si>
  <si>
    <t>无</t>
  </si>
  <si>
    <t>无</t>
  </si>
  <si>
    <t>301</t>
  </si>
  <si>
    <t xml:space="preserve">工资福利支出 </t>
  </si>
  <si>
    <t>基本工资</t>
  </si>
  <si>
    <t>津贴补贴</t>
  </si>
  <si>
    <t>机关事业单位基本养老保险缴费</t>
  </si>
  <si>
    <t>10</t>
  </si>
  <si>
    <t>职工基本医疗保险缴费</t>
  </si>
  <si>
    <t>12</t>
  </si>
  <si>
    <t>其他社会保险缴费</t>
  </si>
  <si>
    <t>13</t>
  </si>
  <si>
    <t>99</t>
  </si>
  <si>
    <t>302</t>
  </si>
  <si>
    <t>商品和服务支出</t>
  </si>
  <si>
    <t>办公费</t>
  </si>
  <si>
    <t>28</t>
  </si>
  <si>
    <t>工会经费</t>
  </si>
  <si>
    <t>29</t>
  </si>
  <si>
    <t>福利费</t>
  </si>
  <si>
    <t>16</t>
  </si>
  <si>
    <t>培训费</t>
  </si>
  <si>
    <t>其他商品和服务支出</t>
  </si>
  <si>
    <t>07</t>
  </si>
  <si>
    <t>绩效工资</t>
  </si>
  <si>
    <t>303</t>
  </si>
  <si>
    <t>对个和家庭的补助</t>
  </si>
  <si>
    <t>生活补助</t>
  </si>
  <si>
    <t>09</t>
  </si>
  <si>
    <t>奖励金</t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</si>
  <si>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</si>
  <si>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</si>
  <si>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01201</t>
    </r>
  </si>
  <si>
    <t>退休费</t>
  </si>
  <si>
    <t>201201</t>
  </si>
  <si>
    <t>党建工作经费</t>
  </si>
  <si>
    <t>40名协勤人员经费</t>
  </si>
  <si>
    <t>3个乡镇检察室运行费用</t>
  </si>
  <si>
    <t>办案补助业务经费</t>
  </si>
  <si>
    <t>办案特情费</t>
  </si>
  <si>
    <t>办公技侦大楼运行费用</t>
  </si>
  <si>
    <t>大要案案件查办经费</t>
  </si>
  <si>
    <t>检察长学习考察经费</t>
  </si>
  <si>
    <t>公诉人队伍建设经费</t>
  </si>
  <si>
    <t>40名协勤人员工资，保险，出差补助等</t>
  </si>
  <si>
    <t>为40名协勤人员支付工资，出差补助，购买保险等，保证协勤人员合法权益,使得协勤人员全力投入到检察工作中，完成各项工作</t>
  </si>
  <si>
    <t>青莲，武都，国企检察室正常运行费用，如水电费，维修费等，以及检察室办案经费等</t>
  </si>
  <si>
    <t>确保青莲、武都以及国企3个派出检察室正常办公及办案</t>
  </si>
  <si>
    <t>检察院查办案件各项费用支出，如侦缉调查费，协助办案费，差旅费等</t>
  </si>
  <si>
    <t>确保办案中产生的各项费用及时支付，保证各项案件顺利侦破</t>
  </si>
  <si>
    <t>检察院查办案件特情费支出，如线人线索费</t>
  </si>
  <si>
    <t>确保检察机关掌握充分线索侦破案件，避免遗漏任何证据</t>
  </si>
  <si>
    <t>检察院办公技侦大楼运行费用，如水电费，维修费等</t>
  </si>
  <si>
    <t>确保检察院正常办案办公</t>
  </si>
  <si>
    <t>大要案案件查办费用，如侦缉调查费，办案差旅费等</t>
  </si>
  <si>
    <t>确保大要案案件顺利查办，避免国有经济流失</t>
  </si>
  <si>
    <t>党的建设，对干警党性的提升的各项培训，学习以及党刊党报订阅等</t>
  </si>
  <si>
    <t>深入学习党的方针政策，提高干警党性和觉悟，使干警全身心投入到检察事业中来</t>
  </si>
  <si>
    <t>检察长外出学习考察各项费用支出，如差旅费，检察长培训费</t>
  </si>
  <si>
    <t>检察长外出学习考察，为本院工作开展提供决策</t>
  </si>
  <si>
    <t>对公诉人办案，出庭等建设补助经费</t>
  </si>
  <si>
    <t>确保公诉人出庭办案等补助到位，保障公诉人权益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</si>
</sst>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36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9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1" fontId="6" fillId="0" borderId="15" xfId="0" applyNumberFormat="1" applyFont="1" applyFill="1" applyBorder="1" applyAlignment="1">
      <alignment horizontal="centerContinuous" vertical="center"/>
    </xf>
    <xf numFmtId="1" fontId="6" fillId="0" borderId="16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34" borderId="0" xfId="0" applyNumberFormat="1" applyFont="1" applyFill="1" applyAlignment="1" applyProtection="1">
      <alignment vertical="center" wrapText="1"/>
      <protection/>
    </xf>
    <xf numFmtId="0" fontId="9" fillId="34" borderId="0" xfId="0" applyNumberFormat="1" applyFont="1" applyFill="1" applyAlignment="1" applyProtection="1">
      <alignment vertical="center" wrapText="1"/>
      <protection/>
    </xf>
    <xf numFmtId="0" fontId="2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Continuous" vertical="center"/>
    </xf>
    <xf numFmtId="1" fontId="13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1" fontId="13" fillId="0" borderId="15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Alignment="1">
      <alignment/>
    </xf>
    <xf numFmtId="0" fontId="6" fillId="34" borderId="1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>
      <alignment horizontal="right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0" xfId="0" applyNumberFormat="1" applyFont="1" applyFill="1" applyAlignment="1">
      <alignment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" fontId="4" fillId="0" borderId="1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0" fontId="4" fillId="34" borderId="0" xfId="0" applyNumberFormat="1" applyFont="1" applyFill="1" applyAlignment="1">
      <alignment horizontal="right" vertical="center"/>
    </xf>
    <xf numFmtId="0" fontId="6" fillId="0" borderId="16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 horizontal="centerContinuous" vertical="center"/>
    </xf>
    <xf numFmtId="0" fontId="16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78" fontId="22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77" fontId="6" fillId="0" borderId="15" xfId="0" applyNumberFormat="1" applyFont="1" applyFill="1" applyBorder="1" applyAlignment="1" applyProtection="1">
      <alignment horizontal="center" vertical="center" wrapText="1"/>
      <protection/>
    </xf>
    <xf numFmtId="177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 vertical="center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 horizontal="left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34" borderId="28" xfId="0" applyNumberFormat="1" applyFont="1" applyFill="1" applyBorder="1" applyAlignment="1" applyProtection="1">
      <alignment horizontal="center" vertical="center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0" fontId="6" fillId="34" borderId="30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left"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1" fillId="33" borderId="3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61" fillId="33" borderId="32" xfId="0" applyNumberFormat="1" applyFont="1" applyFill="1" applyBorder="1" applyAlignment="1">
      <alignment horizontal="center" vertical="center"/>
    </xf>
    <xf numFmtId="0" fontId="61" fillId="33" borderId="33" xfId="0" applyNumberFormat="1" applyFont="1" applyFill="1" applyBorder="1" applyAlignment="1">
      <alignment horizontal="center" vertical="center" wrapText="1"/>
    </xf>
    <xf numFmtId="0" fontId="61" fillId="33" borderId="33" xfId="0" applyNumberFormat="1" applyFont="1" applyFill="1" applyBorder="1" applyAlignment="1">
      <alignment horizontal="center" vertical="center" wrapText="1"/>
    </xf>
    <xf numFmtId="0" fontId="61" fillId="33" borderId="33" xfId="0" applyNumberFormat="1" applyFont="1" applyFill="1" applyBorder="1" applyAlignment="1">
      <alignment horizontal="center" vertical="center"/>
    </xf>
    <xf numFmtId="0" fontId="62" fillId="0" borderId="15" xfId="0" applyNumberFormat="1" applyFont="1" applyFill="1" applyBorder="1" applyAlignment="1" applyProtection="1">
      <alignment horizontal="center" vertical="top" wrapText="1"/>
      <protection/>
    </xf>
    <xf numFmtId="4" fontId="62" fillId="0" borderId="15" xfId="0" applyNumberFormat="1" applyFont="1" applyFill="1" applyBorder="1" applyAlignment="1" applyProtection="1">
      <alignment horizontal="right" vertical="top"/>
      <protection/>
    </xf>
    <xf numFmtId="0" fontId="62" fillId="0" borderId="15" xfId="0" applyNumberFormat="1" applyFont="1" applyFill="1" applyBorder="1" applyAlignment="1" applyProtection="1">
      <alignment horizontal="left" vertical="top" wrapText="1"/>
      <protection/>
    </xf>
    <xf numFmtId="0" fontId="62" fillId="0" borderId="15" xfId="0" applyNumberFormat="1" applyFont="1" applyFill="1" applyBorder="1" applyAlignment="1" applyProtection="1">
      <alignment horizontal="left" vertical="center" wrapText="1"/>
      <protection/>
    </xf>
    <xf numFmtId="4" fontId="62" fillId="0" borderId="15" xfId="0" applyNumberFormat="1" applyFont="1" applyFill="1" applyBorder="1" applyAlignment="1" applyProtection="1">
      <alignment horizontal="right" vertical="center" wrapText="1"/>
      <protection/>
    </xf>
    <xf numFmtId="1" fontId="2" fillId="0" borderId="15" xfId="0" applyNumberFormat="1" applyFont="1" applyFill="1" applyBorder="1" applyAlignment="1">
      <alignment/>
    </xf>
    <xf numFmtId="0" fontId="62" fillId="0" borderId="15" xfId="0" applyNumberFormat="1" applyFont="1" applyFill="1" applyBorder="1" applyAlignment="1" applyProtection="1">
      <alignment vertical="center" wrapText="1"/>
      <protection/>
    </xf>
    <xf numFmtId="4" fontId="62" fillId="0" borderId="15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8" sqref="C8"/>
    </sheetView>
  </sheetViews>
  <sheetFormatPr defaultColWidth="6.875" defaultRowHeight="14.25"/>
  <cols>
    <col min="1" max="1" width="122.875" style="3" customWidth="1"/>
    <col min="2" max="16384" width="6.875" style="3" customWidth="1"/>
  </cols>
  <sheetData>
    <row r="1" ht="19.5" customHeight="1">
      <c r="A1" s="117" t="s">
        <v>0</v>
      </c>
    </row>
    <row r="3" ht="63.75" customHeight="1">
      <c r="A3" s="121" t="s">
        <v>222</v>
      </c>
    </row>
    <row r="4" ht="107.25" customHeight="1">
      <c r="A4" s="118" t="s">
        <v>2</v>
      </c>
    </row>
    <row r="5" ht="409.5" customHeight="1" hidden="1">
      <c r="A5" s="119">
        <v>3.637978807091713E-12</v>
      </c>
    </row>
    <row r="6" ht="22.5">
      <c r="A6" s="120"/>
    </row>
    <row r="7" ht="78" customHeight="1"/>
    <row r="8" ht="82.5" customHeight="1">
      <c r="A8" s="122" t="s">
        <v>223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14" sqref="D14"/>
    </sheetView>
  </sheetViews>
  <sheetFormatPr defaultColWidth="6.875" defaultRowHeight="12.75" customHeight="1"/>
  <cols>
    <col min="1" max="1" width="15.125" style="3" customWidth="1"/>
    <col min="2" max="2" width="35.625" style="3" customWidth="1"/>
    <col min="3" max="8" width="15.75390625" style="3" customWidth="1"/>
    <col min="9" max="9" width="6.50390625" style="3" customWidth="1"/>
    <col min="10" max="16384" width="6.875" style="3" customWidth="1"/>
  </cols>
  <sheetData>
    <row r="1" ht="21.75" customHeight="1">
      <c r="A1" s="58"/>
    </row>
    <row r="2" spans="1:9" ht="19.5" customHeight="1">
      <c r="A2" s="37"/>
      <c r="B2" s="37"/>
      <c r="C2" s="37"/>
      <c r="D2" s="37"/>
      <c r="E2" s="38"/>
      <c r="F2" s="37"/>
      <c r="G2" s="37"/>
      <c r="H2" s="39" t="s">
        <v>188</v>
      </c>
      <c r="I2" s="56"/>
    </row>
    <row r="3" spans="1:9" ht="25.5" customHeight="1">
      <c r="A3" s="132" t="s">
        <v>189</v>
      </c>
      <c r="B3" s="132"/>
      <c r="C3" s="132"/>
      <c r="D3" s="132"/>
      <c r="E3" s="132"/>
      <c r="F3" s="132"/>
      <c r="G3" s="132"/>
      <c r="H3" s="132"/>
      <c r="I3" s="56"/>
    </row>
    <row r="4" spans="1:9" ht="19.5" customHeight="1">
      <c r="A4" s="128" t="s">
        <v>224</v>
      </c>
      <c r="B4" s="40"/>
      <c r="C4" s="40"/>
      <c r="D4" s="40"/>
      <c r="E4" s="40"/>
      <c r="F4" s="40"/>
      <c r="G4" s="40"/>
      <c r="H4" s="9" t="s">
        <v>5</v>
      </c>
      <c r="I4" s="56"/>
    </row>
    <row r="5" spans="1:9" ht="19.5" customHeight="1">
      <c r="A5" s="140" t="s">
        <v>190</v>
      </c>
      <c r="B5" s="140" t="s">
        <v>191</v>
      </c>
      <c r="C5" s="142" t="s">
        <v>192</v>
      </c>
      <c r="D5" s="142"/>
      <c r="E5" s="142"/>
      <c r="F5" s="142"/>
      <c r="G5" s="142"/>
      <c r="H5" s="142"/>
      <c r="I5" s="56"/>
    </row>
    <row r="6" spans="1:9" ht="19.5" customHeight="1">
      <c r="A6" s="140"/>
      <c r="B6" s="140"/>
      <c r="C6" s="155" t="s">
        <v>30</v>
      </c>
      <c r="D6" s="151" t="s">
        <v>121</v>
      </c>
      <c r="E6" s="41" t="s">
        <v>193</v>
      </c>
      <c r="F6" s="42"/>
      <c r="G6" s="42"/>
      <c r="H6" s="167" t="s">
        <v>126</v>
      </c>
      <c r="I6" s="56"/>
    </row>
    <row r="7" spans="1:9" ht="33.75" customHeight="1">
      <c r="A7" s="141"/>
      <c r="B7" s="141"/>
      <c r="C7" s="181"/>
      <c r="D7" s="134"/>
      <c r="E7" s="43" t="s">
        <v>45</v>
      </c>
      <c r="F7" s="44" t="s">
        <v>194</v>
      </c>
      <c r="G7" s="45" t="s">
        <v>195</v>
      </c>
      <c r="H7" s="168"/>
      <c r="I7" s="56"/>
    </row>
    <row r="8" spans="1:9" ht="19.5" customHeight="1">
      <c r="A8" s="124" t="s">
        <v>293</v>
      </c>
      <c r="B8" s="125" t="s">
        <v>222</v>
      </c>
      <c r="C8" s="24">
        <v>68</v>
      </c>
      <c r="D8" s="59">
        <v>0</v>
      </c>
      <c r="E8" s="59">
        <v>62.6</v>
      </c>
      <c r="F8" s="59">
        <v>0</v>
      </c>
      <c r="G8" s="23">
        <v>62.6</v>
      </c>
      <c r="H8" s="60">
        <v>5.4</v>
      </c>
      <c r="I8" s="57"/>
    </row>
    <row r="9" spans="1:9" ht="19.5" customHeight="1">
      <c r="A9" s="47"/>
      <c r="B9" s="47"/>
      <c r="C9" s="47"/>
      <c r="D9" s="47"/>
      <c r="E9" s="48"/>
      <c r="F9" s="50"/>
      <c r="G9" s="50"/>
      <c r="H9" s="49"/>
      <c r="I9" s="54"/>
    </row>
    <row r="10" spans="1:9" ht="19.5" customHeight="1">
      <c r="A10" s="47"/>
      <c r="B10" s="47"/>
      <c r="C10" s="47"/>
      <c r="D10" s="47"/>
      <c r="E10" s="51"/>
      <c r="F10" s="47"/>
      <c r="G10" s="47"/>
      <c r="H10" s="49"/>
      <c r="I10" s="54"/>
    </row>
    <row r="11" spans="1:9" ht="19.5" customHeight="1">
      <c r="A11" s="47"/>
      <c r="B11" s="47"/>
      <c r="C11" s="47"/>
      <c r="D11" s="47"/>
      <c r="E11" s="51"/>
      <c r="F11" s="47"/>
      <c r="G11" s="47"/>
      <c r="H11" s="49"/>
      <c r="I11" s="54"/>
    </row>
    <row r="12" spans="1:9" ht="19.5" customHeight="1">
      <c r="A12" s="47"/>
      <c r="B12" s="47"/>
      <c r="C12" s="47"/>
      <c r="D12" s="47"/>
      <c r="E12" s="48"/>
      <c r="F12" s="47"/>
      <c r="G12" s="47"/>
      <c r="H12" s="49"/>
      <c r="I12" s="54"/>
    </row>
    <row r="13" spans="1:9" ht="19.5" customHeight="1">
      <c r="A13" s="47"/>
      <c r="B13" s="47"/>
      <c r="C13" s="47"/>
      <c r="D13" s="47"/>
      <c r="E13" s="48"/>
      <c r="F13" s="47"/>
      <c r="G13" s="47"/>
      <c r="H13" s="49"/>
      <c r="I13" s="54"/>
    </row>
    <row r="14" spans="1:9" ht="19.5" customHeight="1">
      <c r="A14" s="47"/>
      <c r="B14" s="47"/>
      <c r="C14" s="47"/>
      <c r="D14" s="47"/>
      <c r="E14" s="51"/>
      <c r="F14" s="47"/>
      <c r="G14" s="47"/>
      <c r="H14" s="49"/>
      <c r="I14" s="54"/>
    </row>
    <row r="15" spans="1:9" ht="19.5" customHeight="1">
      <c r="A15" s="47"/>
      <c r="B15" s="47"/>
      <c r="C15" s="47"/>
      <c r="D15" s="47"/>
      <c r="E15" s="51"/>
      <c r="F15" s="47"/>
      <c r="G15" s="47"/>
      <c r="H15" s="49"/>
      <c r="I15" s="54"/>
    </row>
    <row r="16" spans="1:9" ht="19.5" customHeight="1">
      <c r="A16" s="47"/>
      <c r="B16" s="47"/>
      <c r="C16" s="47"/>
      <c r="D16" s="47"/>
      <c r="E16" s="48"/>
      <c r="F16" s="47"/>
      <c r="G16" s="47"/>
      <c r="H16" s="49"/>
      <c r="I16" s="54"/>
    </row>
    <row r="17" spans="1:9" ht="19.5" customHeight="1">
      <c r="A17" s="47"/>
      <c r="B17" s="47"/>
      <c r="C17" s="47"/>
      <c r="D17" s="47"/>
      <c r="E17" s="48"/>
      <c r="F17" s="47"/>
      <c r="G17" s="47"/>
      <c r="H17" s="49"/>
      <c r="I17" s="54"/>
    </row>
    <row r="18" spans="1:9" ht="19.5" customHeight="1">
      <c r="A18" s="47"/>
      <c r="B18" s="47"/>
      <c r="C18" s="47"/>
      <c r="D18" s="47"/>
      <c r="E18" s="52"/>
      <c r="F18" s="47"/>
      <c r="G18" s="47"/>
      <c r="H18" s="49"/>
      <c r="I18" s="54"/>
    </row>
    <row r="19" spans="1:9" ht="19.5" customHeight="1">
      <c r="A19" s="47"/>
      <c r="B19" s="47"/>
      <c r="C19" s="47"/>
      <c r="D19" s="47"/>
      <c r="E19" s="51"/>
      <c r="F19" s="47"/>
      <c r="G19" s="47"/>
      <c r="H19" s="49"/>
      <c r="I19" s="54"/>
    </row>
    <row r="20" spans="1:9" ht="19.5" customHeight="1">
      <c r="A20" s="51"/>
      <c r="B20" s="51"/>
      <c r="C20" s="51"/>
      <c r="D20" s="51"/>
      <c r="E20" s="51"/>
      <c r="F20" s="47"/>
      <c r="G20" s="47"/>
      <c r="H20" s="49"/>
      <c r="I20" s="54"/>
    </row>
    <row r="21" spans="1:9" ht="19.5" customHeight="1">
      <c r="A21" s="49"/>
      <c r="B21" s="49"/>
      <c r="C21" s="49"/>
      <c r="D21" s="49"/>
      <c r="E21" s="53"/>
      <c r="F21" s="49"/>
      <c r="G21" s="49"/>
      <c r="H21" s="49"/>
      <c r="I21" s="54"/>
    </row>
    <row r="22" spans="1:9" ht="19.5" customHeight="1">
      <c r="A22" s="49"/>
      <c r="B22" s="49"/>
      <c r="C22" s="49"/>
      <c r="D22" s="49"/>
      <c r="E22" s="53"/>
      <c r="F22" s="49"/>
      <c r="G22" s="49"/>
      <c r="H22" s="49"/>
      <c r="I22" s="54"/>
    </row>
    <row r="23" spans="1:9" ht="19.5" customHeight="1">
      <c r="A23" s="49"/>
      <c r="B23" s="49"/>
      <c r="C23" s="49"/>
      <c r="D23" s="49"/>
      <c r="E23" s="53"/>
      <c r="F23" s="49"/>
      <c r="G23" s="49"/>
      <c r="H23" s="49"/>
      <c r="I23" s="54"/>
    </row>
    <row r="24" spans="1:9" ht="19.5" customHeight="1">
      <c r="A24" s="49"/>
      <c r="B24" s="49"/>
      <c r="C24" s="49"/>
      <c r="D24" s="49"/>
      <c r="E24" s="53"/>
      <c r="F24" s="49"/>
      <c r="G24" s="49"/>
      <c r="H24" s="49"/>
      <c r="I24" s="54"/>
    </row>
    <row r="25" spans="1:9" ht="19.5" customHeight="1">
      <c r="A25" s="49"/>
      <c r="B25" s="49"/>
      <c r="C25" s="49"/>
      <c r="D25" s="49"/>
      <c r="E25" s="53"/>
      <c r="F25" s="49"/>
      <c r="G25" s="49"/>
      <c r="H25" s="49"/>
      <c r="I25" s="54"/>
    </row>
    <row r="26" spans="1:9" ht="19.5" customHeight="1">
      <c r="A26" s="49"/>
      <c r="B26" s="49"/>
      <c r="C26" s="49"/>
      <c r="D26" s="49"/>
      <c r="E26" s="53"/>
      <c r="F26" s="49"/>
      <c r="G26" s="49"/>
      <c r="H26" s="49"/>
      <c r="I26" s="54"/>
    </row>
    <row r="27" spans="1:9" ht="19.5" customHeight="1">
      <c r="A27" s="49"/>
      <c r="B27" s="49"/>
      <c r="C27" s="49"/>
      <c r="D27" s="49"/>
      <c r="E27" s="53"/>
      <c r="F27" s="49"/>
      <c r="G27" s="49"/>
      <c r="H27" s="49"/>
      <c r="I27" s="54"/>
    </row>
    <row r="28" spans="1:9" ht="19.5" customHeight="1">
      <c r="A28" s="49"/>
      <c r="B28" s="49"/>
      <c r="C28" s="49"/>
      <c r="D28" s="49"/>
      <c r="E28" s="53"/>
      <c r="F28" s="49"/>
      <c r="G28" s="49"/>
      <c r="H28" s="49"/>
      <c r="I28" s="54"/>
    </row>
    <row r="29" spans="1:9" ht="19.5" customHeight="1">
      <c r="A29" s="49"/>
      <c r="B29" s="49"/>
      <c r="C29" s="49"/>
      <c r="D29" s="49"/>
      <c r="E29" s="53"/>
      <c r="F29" s="49"/>
      <c r="G29" s="49"/>
      <c r="H29" s="49"/>
      <c r="I29" s="54"/>
    </row>
    <row r="30" spans="1:9" ht="19.5" customHeight="1">
      <c r="A30" s="49"/>
      <c r="B30" s="49"/>
      <c r="C30" s="49"/>
      <c r="D30" s="49"/>
      <c r="E30" s="53"/>
      <c r="F30" s="49"/>
      <c r="G30" s="49"/>
      <c r="H30" s="49"/>
      <c r="I30" s="5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14" sqref="E14"/>
    </sheetView>
  </sheetViews>
  <sheetFormatPr defaultColWidth="6.875" defaultRowHeight="12.75" customHeight="1"/>
  <cols>
    <col min="1" max="3" width="4.25390625" style="3" customWidth="1"/>
    <col min="4" max="4" width="12.75390625" style="3" customWidth="1"/>
    <col min="5" max="5" width="69.25390625" style="3" customWidth="1"/>
    <col min="6" max="8" width="13.625" style="3" customWidth="1"/>
    <col min="9" max="245" width="8.00390625" style="3" customWidth="1"/>
    <col min="246" max="16384" width="6.875" style="3" customWidth="1"/>
  </cols>
  <sheetData>
    <row r="1" spans="1:3" ht="25.5" customHeight="1">
      <c r="A1" s="179"/>
      <c r="B1" s="179"/>
      <c r="C1" s="179"/>
    </row>
    <row r="2" spans="1:245" ht="19.5" customHeight="1">
      <c r="A2" s="4"/>
      <c r="B2" s="5"/>
      <c r="C2" s="5"/>
      <c r="D2" s="5"/>
      <c r="E2" s="5"/>
      <c r="F2" s="5"/>
      <c r="G2" s="5"/>
      <c r="H2" s="6" t="s">
        <v>196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9.5" customHeight="1">
      <c r="A3" s="132" t="s">
        <v>197</v>
      </c>
      <c r="B3" s="132"/>
      <c r="C3" s="132"/>
      <c r="D3" s="132"/>
      <c r="E3" s="132"/>
      <c r="F3" s="132"/>
      <c r="G3" s="132"/>
      <c r="H3" s="13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19.5" customHeight="1">
      <c r="A4" s="123" t="s">
        <v>224</v>
      </c>
      <c r="B4" s="7"/>
      <c r="C4" s="7"/>
      <c r="D4" s="7"/>
      <c r="E4" s="7"/>
      <c r="F4" s="8"/>
      <c r="G4" s="8"/>
      <c r="H4" s="9" t="s">
        <v>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ht="19.5" customHeight="1">
      <c r="A5" s="10" t="s">
        <v>29</v>
      </c>
      <c r="B5" s="10"/>
      <c r="C5" s="10"/>
      <c r="D5" s="11"/>
      <c r="E5" s="12"/>
      <c r="F5" s="142" t="s">
        <v>198</v>
      </c>
      <c r="G5" s="142"/>
      <c r="H5" s="14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245" ht="19.5" customHeight="1">
      <c r="A6" s="13" t="s">
        <v>40</v>
      </c>
      <c r="B6" s="14"/>
      <c r="C6" s="15"/>
      <c r="D6" s="180" t="s">
        <v>41</v>
      </c>
      <c r="E6" s="140" t="s">
        <v>59</v>
      </c>
      <c r="F6" s="133" t="s">
        <v>30</v>
      </c>
      <c r="G6" s="133" t="s">
        <v>55</v>
      </c>
      <c r="H6" s="142" t="s">
        <v>56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</row>
    <row r="7" spans="1:245" ht="19.5" customHeight="1">
      <c r="A7" s="17" t="s">
        <v>50</v>
      </c>
      <c r="B7" s="18" t="s">
        <v>51</v>
      </c>
      <c r="C7" s="19" t="s">
        <v>52</v>
      </c>
      <c r="D7" s="182"/>
      <c r="E7" s="141"/>
      <c r="F7" s="134"/>
      <c r="G7" s="134"/>
      <c r="H7" s="143"/>
      <c r="I7" s="34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</row>
    <row r="8" spans="1:245" ht="21" customHeight="1">
      <c r="A8" s="22"/>
      <c r="B8" s="22"/>
      <c r="C8" s="22"/>
      <c r="D8" s="22"/>
      <c r="E8" s="22"/>
      <c r="F8" s="129" t="s">
        <v>262</v>
      </c>
      <c r="G8" s="24"/>
      <c r="H8" s="23"/>
      <c r="I8" s="34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21" customHeight="1">
      <c r="A9" s="22"/>
      <c r="B9" s="22"/>
      <c r="C9" s="22"/>
      <c r="D9" s="22"/>
      <c r="E9" s="22"/>
      <c r="F9" s="23"/>
      <c r="G9" s="24"/>
      <c r="H9" s="2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21" customHeight="1">
      <c r="A10" s="22"/>
      <c r="B10" s="22"/>
      <c r="C10" s="22"/>
      <c r="D10" s="22"/>
      <c r="E10" s="22"/>
      <c r="F10" s="23"/>
      <c r="G10" s="24"/>
      <c r="H10" s="2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ht="21" customHeight="1">
      <c r="A11" s="22"/>
      <c r="B11" s="22"/>
      <c r="C11" s="22"/>
      <c r="D11" s="22"/>
      <c r="E11" s="22"/>
      <c r="F11" s="23"/>
      <c r="G11" s="24"/>
      <c r="H11" s="2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ht="21" customHeight="1">
      <c r="A12" s="22"/>
      <c r="B12" s="22"/>
      <c r="C12" s="22"/>
      <c r="D12" s="22"/>
      <c r="E12" s="22"/>
      <c r="F12" s="23"/>
      <c r="G12" s="24"/>
      <c r="H12" s="2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ht="21" customHeight="1">
      <c r="A13" s="22"/>
      <c r="B13" s="22"/>
      <c r="C13" s="22"/>
      <c r="D13" s="22"/>
      <c r="E13" s="22"/>
      <c r="F13" s="23"/>
      <c r="G13" s="24"/>
      <c r="H13" s="2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ht="21" customHeight="1">
      <c r="A14" s="22"/>
      <c r="B14" s="22"/>
      <c r="C14" s="22"/>
      <c r="D14" s="22"/>
      <c r="E14" s="22"/>
      <c r="F14" s="23"/>
      <c r="G14" s="24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ht="21" customHeight="1">
      <c r="A15" s="22"/>
      <c r="B15" s="22"/>
      <c r="C15" s="22"/>
      <c r="D15" s="22"/>
      <c r="E15" s="22"/>
      <c r="F15" s="23"/>
      <c r="G15" s="24"/>
      <c r="H15" s="2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ht="21" customHeight="1">
      <c r="A16" s="22"/>
      <c r="B16" s="22"/>
      <c r="C16" s="22"/>
      <c r="D16" s="22"/>
      <c r="E16" s="22"/>
      <c r="F16" s="23"/>
      <c r="G16" s="24"/>
      <c r="H16" s="2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ht="21" customHeight="1">
      <c r="A17" s="22"/>
      <c r="B17" s="22"/>
      <c r="C17" s="22"/>
      <c r="D17" s="22"/>
      <c r="E17" s="22"/>
      <c r="F17" s="23"/>
      <c r="G17" s="24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ht="21" customHeight="1">
      <c r="A18" s="22"/>
      <c r="B18" s="22"/>
      <c r="C18" s="22"/>
      <c r="D18" s="22"/>
      <c r="E18" s="22"/>
      <c r="F18" s="23"/>
      <c r="G18" s="24"/>
      <c r="H18" s="23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ht="21" customHeight="1">
      <c r="A19" s="22"/>
      <c r="B19" s="22"/>
      <c r="C19" s="22"/>
      <c r="D19" s="22"/>
      <c r="E19" s="22"/>
      <c r="F19" s="23"/>
      <c r="G19" s="24"/>
      <c r="H19" s="23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ht="21" customHeight="1">
      <c r="A20" s="22"/>
      <c r="B20" s="22"/>
      <c r="C20" s="22"/>
      <c r="D20" s="22"/>
      <c r="E20" s="22"/>
      <c r="F20" s="23"/>
      <c r="G20" s="24"/>
      <c r="H20" s="2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ht="21" customHeight="1">
      <c r="A21" s="22"/>
      <c r="B21" s="22"/>
      <c r="C21" s="22"/>
      <c r="D21" s="22"/>
      <c r="E21" s="22"/>
      <c r="F21" s="23"/>
      <c r="G21" s="24"/>
      <c r="H21" s="23"/>
      <c r="I21" s="25"/>
      <c r="J21" s="3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ht="19.5" customHeight="1">
      <c r="A22" s="25"/>
      <c r="B22" s="25"/>
      <c r="C22" s="25"/>
      <c r="D22" s="26"/>
      <c r="E22" s="26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ht="19.5" customHeight="1">
      <c r="A23" s="25"/>
      <c r="B23" s="25"/>
      <c r="C23" s="25"/>
      <c r="D23" s="25"/>
      <c r="E23" s="25"/>
      <c r="F23" s="25"/>
      <c r="G23" s="25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ht="19.5" customHeight="1">
      <c r="A24" s="25"/>
      <c r="B24" s="25"/>
      <c r="C24" s="25"/>
      <c r="D24" s="26"/>
      <c r="E24" s="26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25"/>
      <c r="B25" s="25"/>
      <c r="C25" s="25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ht="19.5" customHeight="1">
      <c r="A26" s="25"/>
      <c r="B26" s="25"/>
      <c r="C26" s="25"/>
      <c r="D26" s="25"/>
      <c r="E26" s="25"/>
      <c r="F26" s="25"/>
      <c r="G26" s="25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ht="19.5" customHeight="1">
      <c r="A27" s="25"/>
      <c r="B27" s="25"/>
      <c r="C27" s="25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ht="19.5" customHeight="1">
      <c r="A28" s="25"/>
      <c r="B28" s="25"/>
      <c r="C28" s="25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245" ht="19.5" customHeight="1">
      <c r="A29" s="25"/>
      <c r="B29" s="25"/>
      <c r="C29" s="25"/>
      <c r="D29" s="25"/>
      <c r="E29" s="25"/>
      <c r="F29" s="25"/>
      <c r="G29" s="25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</row>
    <row r="30" spans="1:245" ht="19.5" customHeight="1">
      <c r="A30" s="25"/>
      <c r="B30" s="25"/>
      <c r="C30" s="25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</row>
    <row r="31" spans="1:245" ht="19.5" customHeight="1">
      <c r="A31" s="25"/>
      <c r="B31" s="25"/>
      <c r="C31" s="25"/>
      <c r="D31" s="26"/>
      <c r="E31" s="26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</row>
    <row r="32" spans="1:245" ht="19.5" customHeight="1">
      <c r="A32" s="25"/>
      <c r="B32" s="25"/>
      <c r="C32" s="25"/>
      <c r="D32" s="25"/>
      <c r="E32" s="25"/>
      <c r="F32" s="25"/>
      <c r="G32" s="25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</row>
    <row r="33" spans="1:245" ht="19.5" customHeight="1">
      <c r="A33" s="25"/>
      <c r="B33" s="25"/>
      <c r="C33" s="25"/>
      <c r="D33" s="25"/>
      <c r="E33" s="27"/>
      <c r="F33" s="27"/>
      <c r="G33" s="27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</row>
    <row r="34" spans="1:245" ht="19.5" customHeight="1">
      <c r="A34" s="25"/>
      <c r="B34" s="25"/>
      <c r="C34" s="25"/>
      <c r="D34" s="25"/>
      <c r="E34" s="27"/>
      <c r="F34" s="27"/>
      <c r="G34" s="27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</row>
    <row r="35" spans="1:245" ht="19.5" customHeight="1">
      <c r="A35" s="25"/>
      <c r="B35" s="25"/>
      <c r="C35" s="25"/>
      <c r="D35" s="25"/>
      <c r="E35" s="25"/>
      <c r="F35" s="25"/>
      <c r="G35" s="25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</row>
    <row r="36" spans="1:245" ht="19.5" customHeight="1">
      <c r="A36" s="25"/>
      <c r="B36" s="25"/>
      <c r="C36" s="25"/>
      <c r="D36" s="25"/>
      <c r="E36" s="28"/>
      <c r="F36" s="28"/>
      <c r="G36" s="28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</row>
    <row r="37" spans="1:245" ht="19.5" customHeight="1">
      <c r="A37" s="29"/>
      <c r="B37" s="29"/>
      <c r="C37" s="29"/>
      <c r="D37" s="29"/>
      <c r="E37" s="30"/>
      <c r="F37" s="30"/>
      <c r="G37" s="30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</row>
    <row r="38" spans="1:245" ht="19.5" customHeight="1">
      <c r="A38" s="31"/>
      <c r="B38" s="31"/>
      <c r="C38" s="31"/>
      <c r="D38" s="31"/>
      <c r="E38" s="31"/>
      <c r="F38" s="31"/>
      <c r="G38" s="31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</row>
    <row r="39" spans="1:245" ht="19.5" customHeight="1">
      <c r="A39" s="29"/>
      <c r="B39" s="29"/>
      <c r="C39" s="29"/>
      <c r="D39" s="29"/>
      <c r="E39" s="29"/>
      <c r="F39" s="29"/>
      <c r="G39" s="29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</row>
    <row r="40" spans="1:245" ht="19.5" customHeight="1">
      <c r="A40" s="33"/>
      <c r="B40" s="33"/>
      <c r="C40" s="33"/>
      <c r="D40" s="33"/>
      <c r="E40" s="33"/>
      <c r="F40" s="29"/>
      <c r="G40" s="29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ht="19.5" customHeight="1">
      <c r="A41" s="33"/>
      <c r="B41" s="33"/>
      <c r="C41" s="33"/>
      <c r="D41" s="33"/>
      <c r="E41" s="33"/>
      <c r="F41" s="29"/>
      <c r="G41" s="29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</row>
    <row r="42" spans="1:245" ht="19.5" customHeight="1">
      <c r="A42" s="33"/>
      <c r="B42" s="33"/>
      <c r="C42" s="33"/>
      <c r="D42" s="33"/>
      <c r="E42" s="33"/>
      <c r="F42" s="29"/>
      <c r="G42" s="29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ht="19.5" customHeight="1">
      <c r="A43" s="33"/>
      <c r="B43" s="33"/>
      <c r="C43" s="33"/>
      <c r="D43" s="33"/>
      <c r="E43" s="33"/>
      <c r="F43" s="29"/>
      <c r="G43" s="29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</row>
    <row r="44" spans="1:245" ht="19.5" customHeight="1">
      <c r="A44" s="33"/>
      <c r="B44" s="33"/>
      <c r="C44" s="33"/>
      <c r="D44" s="33"/>
      <c r="E44" s="33"/>
      <c r="F44" s="29"/>
      <c r="G44" s="29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ht="19.5" customHeight="1">
      <c r="A45" s="33"/>
      <c r="B45" s="33"/>
      <c r="C45" s="33"/>
      <c r="D45" s="33"/>
      <c r="E45" s="33"/>
      <c r="F45" s="29"/>
      <c r="G45" s="29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ht="19.5" customHeight="1">
      <c r="A46" s="33"/>
      <c r="B46" s="33"/>
      <c r="C46" s="33"/>
      <c r="D46" s="33"/>
      <c r="E46" s="33"/>
      <c r="F46" s="29"/>
      <c r="G46" s="29"/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</row>
    <row r="47" spans="1:245" ht="19.5" customHeight="1">
      <c r="A47" s="33"/>
      <c r="B47" s="33"/>
      <c r="C47" s="33"/>
      <c r="D47" s="33"/>
      <c r="E47" s="33"/>
      <c r="F47" s="29"/>
      <c r="G47" s="29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</row>
    <row r="48" spans="1:245" ht="19.5" customHeight="1">
      <c r="A48" s="33"/>
      <c r="B48" s="33"/>
      <c r="C48" s="33"/>
      <c r="D48" s="33"/>
      <c r="E48" s="33"/>
      <c r="F48" s="29"/>
      <c r="G48" s="29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</row>
    <row r="49" spans="1:245" ht="19.5" customHeight="1">
      <c r="A49" s="33"/>
      <c r="B49" s="33"/>
      <c r="C49" s="33"/>
      <c r="D49" s="33"/>
      <c r="E49" s="33"/>
      <c r="F49" s="29"/>
      <c r="G49" s="29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8" sqref="C8"/>
    </sheetView>
  </sheetViews>
  <sheetFormatPr defaultColWidth="6.875" defaultRowHeight="12.75" customHeight="1"/>
  <cols>
    <col min="1" max="1" width="13.75390625" style="3" customWidth="1"/>
    <col min="2" max="2" width="32.00390625" style="3" customWidth="1"/>
    <col min="3" max="4" width="13.50390625" style="3" customWidth="1"/>
    <col min="5" max="7" width="14.00390625" style="3" customWidth="1"/>
    <col min="8" max="8" width="13.50390625" style="3" customWidth="1"/>
    <col min="9" max="9" width="6.50390625" style="3" customWidth="1"/>
    <col min="10" max="16384" width="6.875" style="3" customWidth="1"/>
  </cols>
  <sheetData>
    <row r="1" ht="22.5" customHeight="1">
      <c r="A1" s="36"/>
    </row>
    <row r="2" spans="1:9" ht="19.5" customHeight="1">
      <c r="A2" s="37"/>
      <c r="B2" s="37"/>
      <c r="C2" s="37"/>
      <c r="D2" s="37"/>
      <c r="E2" s="38"/>
      <c r="F2" s="37"/>
      <c r="G2" s="37"/>
      <c r="H2" s="39" t="s">
        <v>199</v>
      </c>
      <c r="I2" s="56"/>
    </row>
    <row r="3" spans="1:9" ht="25.5" customHeight="1">
      <c r="A3" s="132" t="s">
        <v>200</v>
      </c>
      <c r="B3" s="132"/>
      <c r="C3" s="132"/>
      <c r="D3" s="132"/>
      <c r="E3" s="132"/>
      <c r="F3" s="132"/>
      <c r="G3" s="132"/>
      <c r="H3" s="132"/>
      <c r="I3" s="56"/>
    </row>
    <row r="4" spans="1:9" ht="19.5" customHeight="1">
      <c r="A4" s="128" t="s">
        <v>224</v>
      </c>
      <c r="B4" s="40"/>
      <c r="C4" s="40"/>
      <c r="D4" s="40"/>
      <c r="E4" s="40"/>
      <c r="F4" s="40"/>
      <c r="G4" s="40"/>
      <c r="H4" s="9" t="s">
        <v>5</v>
      </c>
      <c r="I4" s="56"/>
    </row>
    <row r="5" spans="1:9" ht="19.5" customHeight="1">
      <c r="A5" s="140" t="s">
        <v>190</v>
      </c>
      <c r="B5" s="140" t="s">
        <v>191</v>
      </c>
      <c r="C5" s="142" t="s">
        <v>192</v>
      </c>
      <c r="D5" s="142"/>
      <c r="E5" s="142"/>
      <c r="F5" s="142"/>
      <c r="G5" s="142"/>
      <c r="H5" s="142"/>
      <c r="I5" s="56"/>
    </row>
    <row r="6" spans="1:9" ht="19.5" customHeight="1">
      <c r="A6" s="140"/>
      <c r="B6" s="140"/>
      <c r="C6" s="155" t="s">
        <v>30</v>
      </c>
      <c r="D6" s="151" t="s">
        <v>121</v>
      </c>
      <c r="E6" s="41" t="s">
        <v>193</v>
      </c>
      <c r="F6" s="42"/>
      <c r="G6" s="42"/>
      <c r="H6" s="167" t="s">
        <v>126</v>
      </c>
      <c r="I6" s="56"/>
    </row>
    <row r="7" spans="1:9" ht="33.75" customHeight="1">
      <c r="A7" s="141"/>
      <c r="B7" s="141"/>
      <c r="C7" s="181"/>
      <c r="D7" s="134"/>
      <c r="E7" s="43" t="s">
        <v>45</v>
      </c>
      <c r="F7" s="44" t="s">
        <v>194</v>
      </c>
      <c r="G7" s="45" t="s">
        <v>195</v>
      </c>
      <c r="H7" s="168"/>
      <c r="I7" s="56"/>
    </row>
    <row r="8" spans="1:9" ht="19.5" customHeight="1">
      <c r="A8" s="46"/>
      <c r="B8" s="46"/>
      <c r="C8" s="129" t="s">
        <v>261</v>
      </c>
      <c r="D8" s="23"/>
      <c r="E8" s="23"/>
      <c r="F8" s="23"/>
      <c r="G8" s="23"/>
      <c r="H8" s="23"/>
      <c r="I8" s="57"/>
    </row>
    <row r="9" spans="1:9" ht="19.5" customHeight="1">
      <c r="A9" s="47"/>
      <c r="B9" s="47"/>
      <c r="C9" s="47"/>
      <c r="D9" s="47"/>
      <c r="E9" s="48"/>
      <c r="F9" s="47"/>
      <c r="G9" s="47"/>
      <c r="H9" s="49"/>
      <c r="I9" s="56"/>
    </row>
    <row r="10" spans="1:9" ht="19.5" customHeight="1">
      <c r="A10" s="47"/>
      <c r="B10" s="47"/>
      <c r="C10" s="47"/>
      <c r="D10" s="47"/>
      <c r="E10" s="48"/>
      <c r="F10" s="50"/>
      <c r="G10" s="50"/>
      <c r="H10" s="49"/>
      <c r="I10" s="54"/>
    </row>
    <row r="11" spans="1:9" ht="19.5" customHeight="1">
      <c r="A11" s="47"/>
      <c r="B11" s="47"/>
      <c r="C11" s="47"/>
      <c r="D11" s="47"/>
      <c r="E11" s="51"/>
      <c r="F11" s="47"/>
      <c r="G11" s="47"/>
      <c r="H11" s="49"/>
      <c r="I11" s="54"/>
    </row>
    <row r="12" spans="1:9" ht="19.5" customHeight="1">
      <c r="A12" s="47"/>
      <c r="B12" s="47"/>
      <c r="C12" s="47"/>
      <c r="D12" s="47"/>
      <c r="E12" s="51"/>
      <c r="F12" s="47"/>
      <c r="G12" s="47"/>
      <c r="H12" s="49"/>
      <c r="I12" s="54"/>
    </row>
    <row r="13" spans="1:9" ht="19.5" customHeight="1">
      <c r="A13" s="47"/>
      <c r="B13" s="47"/>
      <c r="C13" s="47"/>
      <c r="D13" s="47"/>
      <c r="E13" s="48"/>
      <c r="F13" s="47"/>
      <c r="G13" s="47"/>
      <c r="H13" s="49"/>
      <c r="I13" s="54"/>
    </row>
    <row r="14" spans="1:9" ht="19.5" customHeight="1">
      <c r="A14" s="47"/>
      <c r="B14" s="47"/>
      <c r="C14" s="47"/>
      <c r="D14" s="47"/>
      <c r="E14" s="48"/>
      <c r="F14" s="47"/>
      <c r="G14" s="47"/>
      <c r="H14" s="49"/>
      <c r="I14" s="54"/>
    </row>
    <row r="15" spans="1:9" ht="19.5" customHeight="1">
      <c r="A15" s="47"/>
      <c r="B15" s="47"/>
      <c r="C15" s="47"/>
      <c r="D15" s="47"/>
      <c r="E15" s="51"/>
      <c r="F15" s="47"/>
      <c r="G15" s="47"/>
      <c r="H15" s="49"/>
      <c r="I15" s="54"/>
    </row>
    <row r="16" spans="1:9" ht="19.5" customHeight="1">
      <c r="A16" s="47"/>
      <c r="B16" s="47"/>
      <c r="C16" s="47"/>
      <c r="D16" s="47"/>
      <c r="E16" s="51"/>
      <c r="F16" s="47"/>
      <c r="G16" s="47"/>
      <c r="H16" s="49"/>
      <c r="I16" s="54"/>
    </row>
    <row r="17" spans="1:9" ht="19.5" customHeight="1">
      <c r="A17" s="47"/>
      <c r="B17" s="47"/>
      <c r="C17" s="47"/>
      <c r="D17" s="47"/>
      <c r="E17" s="48"/>
      <c r="F17" s="47"/>
      <c r="G17" s="47"/>
      <c r="H17" s="49"/>
      <c r="I17" s="54"/>
    </row>
    <row r="18" spans="1:9" ht="19.5" customHeight="1">
      <c r="A18" s="47"/>
      <c r="B18" s="47"/>
      <c r="C18" s="47"/>
      <c r="D18" s="47"/>
      <c r="E18" s="48"/>
      <c r="F18" s="47"/>
      <c r="G18" s="47"/>
      <c r="H18" s="49"/>
      <c r="I18" s="54"/>
    </row>
    <row r="19" spans="1:9" ht="19.5" customHeight="1">
      <c r="A19" s="47"/>
      <c r="B19" s="47"/>
      <c r="C19" s="47"/>
      <c r="D19" s="47"/>
      <c r="E19" s="52"/>
      <c r="F19" s="47"/>
      <c r="G19" s="47"/>
      <c r="H19" s="49"/>
      <c r="I19" s="54"/>
    </row>
    <row r="20" spans="1:9" ht="19.5" customHeight="1">
      <c r="A20" s="47"/>
      <c r="B20" s="47"/>
      <c r="C20" s="47"/>
      <c r="D20" s="47"/>
      <c r="E20" s="51"/>
      <c r="F20" s="47"/>
      <c r="G20" s="47"/>
      <c r="H20" s="49"/>
      <c r="I20" s="54"/>
    </row>
    <row r="21" spans="1:9" ht="19.5" customHeight="1">
      <c r="A21" s="51"/>
      <c r="B21" s="51"/>
      <c r="C21" s="51"/>
      <c r="D21" s="51"/>
      <c r="E21" s="51"/>
      <c r="F21" s="47"/>
      <c r="G21" s="47"/>
      <c r="H21" s="49"/>
      <c r="I21" s="54"/>
    </row>
    <row r="22" spans="1:9" ht="19.5" customHeight="1">
      <c r="A22" s="49"/>
      <c r="B22" s="49"/>
      <c r="C22" s="49"/>
      <c r="D22" s="49"/>
      <c r="E22" s="53"/>
      <c r="F22" s="49"/>
      <c r="G22" s="49"/>
      <c r="H22" s="49"/>
      <c r="I22" s="54"/>
    </row>
    <row r="23" spans="1:9" ht="19.5" customHeight="1">
      <c r="A23" s="49"/>
      <c r="B23" s="49"/>
      <c r="C23" s="49"/>
      <c r="D23" s="49"/>
      <c r="E23" s="53"/>
      <c r="F23" s="49"/>
      <c r="G23" s="49"/>
      <c r="H23" s="49"/>
      <c r="I23" s="54"/>
    </row>
    <row r="24" spans="1:9" ht="19.5" customHeight="1">
      <c r="A24" s="49"/>
      <c r="B24" s="49"/>
      <c r="C24" s="49"/>
      <c r="D24" s="49"/>
      <c r="E24" s="53"/>
      <c r="F24" s="49"/>
      <c r="G24" s="49"/>
      <c r="H24" s="49"/>
      <c r="I24" s="54"/>
    </row>
    <row r="25" spans="1:9" ht="19.5" customHeight="1">
      <c r="A25" s="49"/>
      <c r="B25" s="49"/>
      <c r="C25" s="49"/>
      <c r="D25" s="49"/>
      <c r="E25" s="53"/>
      <c r="F25" s="49"/>
      <c r="G25" s="49"/>
      <c r="H25" s="49"/>
      <c r="I25" s="54"/>
    </row>
    <row r="26" spans="1:9" ht="19.5" customHeight="1">
      <c r="A26" s="54"/>
      <c r="B26" s="54"/>
      <c r="C26" s="54"/>
      <c r="D26" s="54"/>
      <c r="E26" s="55"/>
      <c r="F26" s="54"/>
      <c r="G26" s="54"/>
      <c r="H26" s="54"/>
      <c r="I26" s="54"/>
    </row>
    <row r="27" spans="1:9" ht="19.5" customHeight="1">
      <c r="A27" s="54"/>
      <c r="B27" s="54"/>
      <c r="C27" s="54"/>
      <c r="D27" s="54"/>
      <c r="E27" s="55"/>
      <c r="F27" s="54"/>
      <c r="G27" s="54"/>
      <c r="H27" s="54"/>
      <c r="I27" s="54"/>
    </row>
    <row r="28" spans="1:9" ht="19.5" customHeight="1">
      <c r="A28" s="54"/>
      <c r="B28" s="54"/>
      <c r="C28" s="54"/>
      <c r="D28" s="54"/>
      <c r="E28" s="55"/>
      <c r="F28" s="54"/>
      <c r="G28" s="54"/>
      <c r="H28" s="54"/>
      <c r="I28" s="54"/>
    </row>
    <row r="29" spans="1:9" ht="19.5" customHeight="1">
      <c r="A29" s="54"/>
      <c r="B29" s="54"/>
      <c r="C29" s="54"/>
      <c r="D29" s="54"/>
      <c r="E29" s="55"/>
      <c r="F29" s="54"/>
      <c r="G29" s="54"/>
      <c r="H29" s="54"/>
      <c r="I29" s="54"/>
    </row>
    <row r="30" spans="1:9" ht="19.5" customHeight="1">
      <c r="A30" s="54"/>
      <c r="B30" s="54"/>
      <c r="C30" s="54"/>
      <c r="D30" s="54"/>
      <c r="E30" s="55"/>
      <c r="F30" s="54"/>
      <c r="G30" s="54"/>
      <c r="H30" s="54"/>
      <c r="I30" s="54"/>
    </row>
    <row r="31" spans="1:9" ht="19.5" customHeight="1">
      <c r="A31" s="54"/>
      <c r="B31" s="54"/>
      <c r="C31" s="54"/>
      <c r="D31" s="54"/>
      <c r="E31" s="55"/>
      <c r="F31" s="54"/>
      <c r="G31" s="54"/>
      <c r="H31" s="54"/>
      <c r="I31" s="5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8" sqref="E8"/>
    </sheetView>
  </sheetViews>
  <sheetFormatPr defaultColWidth="6.875" defaultRowHeight="12.75" customHeight="1"/>
  <cols>
    <col min="1" max="3" width="4.625" style="3" customWidth="1"/>
    <col min="4" max="4" width="12.75390625" style="3" customWidth="1"/>
    <col min="5" max="5" width="69.25390625" style="3" customWidth="1"/>
    <col min="6" max="8" width="14.75390625" style="3" customWidth="1"/>
    <col min="9" max="245" width="8.00390625" style="3" customWidth="1"/>
    <col min="246" max="16384" width="6.875" style="3" customWidth="1"/>
  </cols>
  <sheetData>
    <row r="1" spans="1:3" ht="19.5" customHeight="1">
      <c r="A1" s="179"/>
      <c r="B1" s="179"/>
      <c r="C1" s="179"/>
    </row>
    <row r="2" spans="1:245" ht="19.5" customHeight="1">
      <c r="A2" s="4"/>
      <c r="B2" s="5"/>
      <c r="C2" s="5"/>
      <c r="D2" s="5"/>
      <c r="E2" s="5"/>
      <c r="F2" s="5"/>
      <c r="G2" s="5"/>
      <c r="H2" s="6" t="s">
        <v>201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9.5" customHeight="1">
      <c r="A3" s="132" t="s">
        <v>202</v>
      </c>
      <c r="B3" s="132"/>
      <c r="C3" s="132"/>
      <c r="D3" s="132"/>
      <c r="E3" s="132"/>
      <c r="F3" s="132"/>
      <c r="G3" s="132"/>
      <c r="H3" s="13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19.5" customHeight="1">
      <c r="A4" s="123" t="s">
        <v>224</v>
      </c>
      <c r="B4" s="7"/>
      <c r="C4" s="7"/>
      <c r="D4" s="7"/>
      <c r="E4" s="7"/>
      <c r="F4" s="8"/>
      <c r="G4" s="8"/>
      <c r="H4" s="9" t="s">
        <v>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ht="19.5" customHeight="1">
      <c r="A5" s="10" t="s">
        <v>29</v>
      </c>
      <c r="B5" s="10"/>
      <c r="C5" s="10"/>
      <c r="D5" s="11"/>
      <c r="E5" s="12"/>
      <c r="F5" s="142" t="s">
        <v>203</v>
      </c>
      <c r="G5" s="142"/>
      <c r="H5" s="14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245" ht="19.5" customHeight="1">
      <c r="A6" s="13" t="s">
        <v>40</v>
      </c>
      <c r="B6" s="14"/>
      <c r="C6" s="15"/>
      <c r="D6" s="180" t="s">
        <v>41</v>
      </c>
      <c r="E6" s="140" t="s">
        <v>59</v>
      </c>
      <c r="F6" s="133" t="s">
        <v>30</v>
      </c>
      <c r="G6" s="133" t="s">
        <v>55</v>
      </c>
      <c r="H6" s="142" t="s">
        <v>56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</row>
    <row r="7" spans="1:245" ht="19.5" customHeight="1">
      <c r="A7" s="17" t="s">
        <v>50</v>
      </c>
      <c r="B7" s="18" t="s">
        <v>51</v>
      </c>
      <c r="C7" s="19" t="s">
        <v>52</v>
      </c>
      <c r="D7" s="182"/>
      <c r="E7" s="141"/>
      <c r="F7" s="134"/>
      <c r="G7" s="134"/>
      <c r="H7" s="143"/>
      <c r="I7" s="34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</row>
    <row r="8" spans="1:245" ht="24" customHeight="1">
      <c r="A8" s="22"/>
      <c r="B8" s="22"/>
      <c r="C8" s="22"/>
      <c r="D8" s="22"/>
      <c r="E8" s="124" t="s">
        <v>261</v>
      </c>
      <c r="F8" s="23"/>
      <c r="G8" s="24"/>
      <c r="H8" s="23"/>
      <c r="I8" s="34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24" customHeight="1">
      <c r="A9" s="22"/>
      <c r="B9" s="22"/>
      <c r="C9" s="22"/>
      <c r="D9" s="22"/>
      <c r="E9" s="22"/>
      <c r="F9" s="23"/>
      <c r="G9" s="24"/>
      <c r="H9" s="2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24" customHeight="1">
      <c r="A10" s="22"/>
      <c r="B10" s="22"/>
      <c r="C10" s="22"/>
      <c r="D10" s="22"/>
      <c r="E10" s="22"/>
      <c r="F10" s="23"/>
      <c r="G10" s="24"/>
      <c r="H10" s="2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ht="24" customHeight="1">
      <c r="A11" s="22"/>
      <c r="B11" s="22"/>
      <c r="C11" s="22"/>
      <c r="D11" s="22"/>
      <c r="E11" s="22"/>
      <c r="F11" s="23"/>
      <c r="G11" s="24"/>
      <c r="H11" s="2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ht="24" customHeight="1">
      <c r="A12" s="22"/>
      <c r="B12" s="22"/>
      <c r="C12" s="22"/>
      <c r="D12" s="22"/>
      <c r="E12" s="22"/>
      <c r="F12" s="23"/>
      <c r="G12" s="24"/>
      <c r="H12" s="2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ht="24" customHeight="1">
      <c r="A13" s="22"/>
      <c r="B13" s="22"/>
      <c r="C13" s="22"/>
      <c r="D13" s="22"/>
      <c r="E13" s="22"/>
      <c r="F13" s="23"/>
      <c r="G13" s="24"/>
      <c r="H13" s="2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ht="24" customHeight="1">
      <c r="A14" s="22"/>
      <c r="B14" s="22"/>
      <c r="C14" s="22"/>
      <c r="D14" s="22"/>
      <c r="E14" s="22"/>
      <c r="F14" s="23"/>
      <c r="G14" s="24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ht="24" customHeight="1">
      <c r="A15" s="22"/>
      <c r="B15" s="22"/>
      <c r="C15" s="22"/>
      <c r="D15" s="22"/>
      <c r="E15" s="22"/>
      <c r="F15" s="23"/>
      <c r="G15" s="24"/>
      <c r="H15" s="2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ht="24" customHeight="1">
      <c r="A16" s="22"/>
      <c r="B16" s="22"/>
      <c r="C16" s="22"/>
      <c r="D16" s="22"/>
      <c r="E16" s="22"/>
      <c r="F16" s="23"/>
      <c r="G16" s="24"/>
      <c r="H16" s="2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ht="24" customHeight="1">
      <c r="A17" s="22"/>
      <c r="B17" s="22"/>
      <c r="C17" s="22"/>
      <c r="D17" s="22"/>
      <c r="E17" s="22"/>
      <c r="F17" s="23"/>
      <c r="G17" s="24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ht="24" customHeight="1">
      <c r="A18" s="22"/>
      <c r="B18" s="22"/>
      <c r="C18" s="22"/>
      <c r="D18" s="22"/>
      <c r="E18" s="22"/>
      <c r="F18" s="23"/>
      <c r="G18" s="24"/>
      <c r="H18" s="23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ht="24" customHeight="1">
      <c r="A19" s="22"/>
      <c r="B19" s="22"/>
      <c r="C19" s="22"/>
      <c r="D19" s="22"/>
      <c r="E19" s="22"/>
      <c r="F19" s="23"/>
      <c r="G19" s="24"/>
      <c r="H19" s="23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ht="24" customHeight="1">
      <c r="A20" s="22"/>
      <c r="B20" s="22"/>
      <c r="C20" s="22"/>
      <c r="D20" s="22"/>
      <c r="E20" s="22"/>
      <c r="F20" s="23"/>
      <c r="G20" s="24"/>
      <c r="H20" s="2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ht="24" customHeight="1">
      <c r="A21" s="22"/>
      <c r="B21" s="22"/>
      <c r="C21" s="22"/>
      <c r="D21" s="22"/>
      <c r="E21" s="22"/>
      <c r="F21" s="23"/>
      <c r="G21" s="24"/>
      <c r="H21" s="23"/>
      <c r="I21" s="25"/>
      <c r="J21" s="3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ht="24" customHeight="1">
      <c r="A22" s="22"/>
      <c r="B22" s="22"/>
      <c r="C22" s="22"/>
      <c r="D22" s="22"/>
      <c r="E22" s="22"/>
      <c r="F22" s="23"/>
      <c r="G22" s="24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ht="24" customHeight="1">
      <c r="A23" s="22"/>
      <c r="B23" s="22"/>
      <c r="C23" s="22"/>
      <c r="D23" s="22"/>
      <c r="E23" s="22"/>
      <c r="F23" s="23"/>
      <c r="G23" s="24"/>
      <c r="H23" s="2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ht="24" customHeight="1">
      <c r="A24" s="22"/>
      <c r="B24" s="22"/>
      <c r="C24" s="22"/>
      <c r="D24" s="22"/>
      <c r="E24" s="22"/>
      <c r="F24" s="23"/>
      <c r="G24" s="24"/>
      <c r="H24" s="2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25"/>
      <c r="B25" s="25"/>
      <c r="C25" s="25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ht="19.5" customHeight="1">
      <c r="A26" s="25"/>
      <c r="B26" s="25"/>
      <c r="C26" s="25"/>
      <c r="D26" s="25"/>
      <c r="E26" s="25"/>
      <c r="F26" s="25"/>
      <c r="G26" s="25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ht="19.5" customHeight="1">
      <c r="A27" s="25"/>
      <c r="B27" s="25"/>
      <c r="C27" s="25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ht="19.5" customHeight="1">
      <c r="A28" s="25"/>
      <c r="B28" s="25"/>
      <c r="C28" s="25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245" ht="19.5" customHeight="1">
      <c r="A29" s="25"/>
      <c r="B29" s="25"/>
      <c r="C29" s="25"/>
      <c r="D29" s="25"/>
      <c r="E29" s="25"/>
      <c r="F29" s="25"/>
      <c r="G29" s="25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</row>
    <row r="30" spans="1:245" ht="19.5" customHeight="1">
      <c r="A30" s="25"/>
      <c r="B30" s="25"/>
      <c r="C30" s="25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</row>
    <row r="31" spans="1:245" ht="19.5" customHeight="1">
      <c r="A31" s="25"/>
      <c r="B31" s="25"/>
      <c r="C31" s="25"/>
      <c r="D31" s="26"/>
      <c r="E31" s="26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</row>
    <row r="32" spans="1:245" ht="19.5" customHeight="1">
      <c r="A32" s="25"/>
      <c r="B32" s="25"/>
      <c r="C32" s="25"/>
      <c r="D32" s="25"/>
      <c r="E32" s="25"/>
      <c r="F32" s="25"/>
      <c r="G32" s="25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</row>
    <row r="33" spans="1:245" ht="19.5" customHeight="1">
      <c r="A33" s="25"/>
      <c r="B33" s="25"/>
      <c r="C33" s="25"/>
      <c r="D33" s="25"/>
      <c r="E33" s="27"/>
      <c r="F33" s="27"/>
      <c r="G33" s="27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</row>
    <row r="34" spans="1:245" ht="19.5" customHeight="1">
      <c r="A34" s="25"/>
      <c r="B34" s="25"/>
      <c r="C34" s="25"/>
      <c r="D34" s="25"/>
      <c r="E34" s="27"/>
      <c r="F34" s="27"/>
      <c r="G34" s="27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</row>
    <row r="35" spans="1:245" ht="19.5" customHeight="1">
      <c r="A35" s="25"/>
      <c r="B35" s="25"/>
      <c r="C35" s="25"/>
      <c r="D35" s="25"/>
      <c r="E35" s="25"/>
      <c r="F35" s="25"/>
      <c r="G35" s="25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</row>
    <row r="36" spans="1:245" ht="19.5" customHeight="1">
      <c r="A36" s="25"/>
      <c r="B36" s="25"/>
      <c r="C36" s="25"/>
      <c r="D36" s="25"/>
      <c r="E36" s="28"/>
      <c r="F36" s="28"/>
      <c r="G36" s="28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</row>
    <row r="37" spans="1:245" ht="19.5" customHeight="1">
      <c r="A37" s="29"/>
      <c r="B37" s="29"/>
      <c r="C37" s="29"/>
      <c r="D37" s="29"/>
      <c r="E37" s="30"/>
      <c r="F37" s="30"/>
      <c r="G37" s="30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</row>
    <row r="38" spans="1:245" ht="19.5" customHeight="1">
      <c r="A38" s="31"/>
      <c r="B38" s="31"/>
      <c r="C38" s="31"/>
      <c r="D38" s="31"/>
      <c r="E38" s="31"/>
      <c r="F38" s="31"/>
      <c r="G38" s="31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</row>
    <row r="39" spans="1:245" ht="19.5" customHeight="1">
      <c r="A39" s="29"/>
      <c r="B39" s="29"/>
      <c r="C39" s="29"/>
      <c r="D39" s="29"/>
      <c r="E39" s="29"/>
      <c r="F39" s="29"/>
      <c r="G39" s="29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</row>
    <row r="40" spans="1:245" ht="19.5" customHeight="1">
      <c r="A40" s="33"/>
      <c r="B40" s="33"/>
      <c r="C40" s="33"/>
      <c r="D40" s="33"/>
      <c r="E40" s="33"/>
      <c r="F40" s="29"/>
      <c r="G40" s="29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ht="19.5" customHeight="1">
      <c r="A41" s="33"/>
      <c r="B41" s="33"/>
      <c r="C41" s="33"/>
      <c r="D41" s="33"/>
      <c r="E41" s="33"/>
      <c r="F41" s="29"/>
      <c r="G41" s="29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</row>
    <row r="42" spans="1:245" ht="19.5" customHeight="1">
      <c r="A42" s="33"/>
      <c r="B42" s="33"/>
      <c r="C42" s="33"/>
      <c r="D42" s="33"/>
      <c r="E42" s="33"/>
      <c r="F42" s="29"/>
      <c r="G42" s="29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ht="19.5" customHeight="1">
      <c r="A43" s="33"/>
      <c r="B43" s="33"/>
      <c r="C43" s="33"/>
      <c r="D43" s="33"/>
      <c r="E43" s="33"/>
      <c r="F43" s="29"/>
      <c r="G43" s="29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</row>
    <row r="44" spans="1:245" ht="19.5" customHeight="1">
      <c r="A44" s="33"/>
      <c r="B44" s="33"/>
      <c r="C44" s="33"/>
      <c r="D44" s="33"/>
      <c r="E44" s="33"/>
      <c r="F44" s="29"/>
      <c r="G44" s="29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ht="19.5" customHeight="1">
      <c r="A45" s="33"/>
      <c r="B45" s="33"/>
      <c r="C45" s="33"/>
      <c r="D45" s="33"/>
      <c r="E45" s="33"/>
      <c r="F45" s="29"/>
      <c r="G45" s="29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ht="19.5" customHeight="1">
      <c r="A46" s="33"/>
      <c r="B46" s="33"/>
      <c r="C46" s="33"/>
      <c r="D46" s="33"/>
      <c r="E46" s="33"/>
      <c r="F46" s="29"/>
      <c r="G46" s="29"/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</row>
    <row r="47" spans="1:245" ht="19.5" customHeight="1">
      <c r="A47" s="33"/>
      <c r="B47" s="33"/>
      <c r="C47" s="33"/>
      <c r="D47" s="33"/>
      <c r="E47" s="33"/>
      <c r="F47" s="29"/>
      <c r="G47" s="29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</row>
    <row r="48" spans="1:245" ht="19.5" customHeight="1">
      <c r="A48" s="33"/>
      <c r="B48" s="33"/>
      <c r="C48" s="33"/>
      <c r="D48" s="33"/>
      <c r="E48" s="33"/>
      <c r="F48" s="29"/>
      <c r="G48" s="29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</row>
    <row r="49" spans="1:245" ht="19.5" customHeight="1">
      <c r="A49" s="33"/>
      <c r="B49" s="33"/>
      <c r="C49" s="33"/>
      <c r="D49" s="33"/>
      <c r="E49" s="33"/>
      <c r="F49" s="29"/>
      <c r="G49" s="29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G20" sqref="G20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8.125" style="1" customWidth="1"/>
    <col min="4" max="4" width="14.25390625" style="1" customWidth="1"/>
    <col min="5" max="5" width="9.875" style="1" customWidth="1"/>
    <col min="6" max="6" width="8.75390625" style="1" customWidth="1"/>
    <col min="7" max="7" width="42.00390625" style="1" customWidth="1"/>
    <col min="8" max="8" width="21.125" style="1" customWidth="1"/>
    <col min="9" max="9" width="20.125" style="1" customWidth="1"/>
    <col min="10" max="10" width="19.375" style="1" customWidth="1"/>
    <col min="11" max="11" width="22.125" style="1" customWidth="1"/>
    <col min="12" max="12" width="13.75390625" style="1" customWidth="1"/>
    <col min="13" max="13" width="18.125" style="1" customWidth="1"/>
    <col min="14" max="16384" width="7.00390625" style="1" customWidth="1"/>
  </cols>
  <sheetData>
    <row r="1" spans="1:13" ht="26.25" customHeight="1">
      <c r="A1" s="184" t="s">
        <v>204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4.25">
      <c r="A2" s="2"/>
      <c r="B2" s="185" t="s">
        <v>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2">
      <c r="A3" s="183" t="s">
        <v>205</v>
      </c>
      <c r="B3" s="183"/>
      <c r="C3" s="183"/>
      <c r="D3" s="183" t="s">
        <v>206</v>
      </c>
      <c r="E3" s="183"/>
      <c r="F3" s="183"/>
      <c r="G3" s="183" t="s">
        <v>207</v>
      </c>
      <c r="H3" s="183" t="s">
        <v>208</v>
      </c>
      <c r="I3" s="183"/>
      <c r="J3" s="183"/>
      <c r="K3" s="183"/>
      <c r="L3" s="183"/>
      <c r="M3" s="183"/>
    </row>
    <row r="4" spans="1:13" ht="12">
      <c r="A4" s="183"/>
      <c r="B4" s="183"/>
      <c r="C4" s="183"/>
      <c r="D4" s="183"/>
      <c r="E4" s="183"/>
      <c r="F4" s="183"/>
      <c r="G4" s="183"/>
      <c r="H4" s="183" t="s">
        <v>209</v>
      </c>
      <c r="I4" s="183"/>
      <c r="J4" s="186" t="s">
        <v>210</v>
      </c>
      <c r="K4" s="186"/>
      <c r="L4" s="186" t="s">
        <v>211</v>
      </c>
      <c r="M4" s="186"/>
    </row>
    <row r="5" spans="1:13" ht="12">
      <c r="A5" s="187"/>
      <c r="B5" s="187"/>
      <c r="C5" s="187"/>
      <c r="D5" s="188" t="s">
        <v>212</v>
      </c>
      <c r="E5" s="188" t="s">
        <v>213</v>
      </c>
      <c r="F5" s="188" t="s">
        <v>214</v>
      </c>
      <c r="G5" s="188"/>
      <c r="H5" s="188" t="s">
        <v>215</v>
      </c>
      <c r="I5" s="189" t="s">
        <v>216</v>
      </c>
      <c r="J5" s="189" t="s">
        <v>215</v>
      </c>
      <c r="K5" s="188" t="s">
        <v>216</v>
      </c>
      <c r="L5" s="188" t="s">
        <v>215</v>
      </c>
      <c r="M5" s="189" t="s">
        <v>216</v>
      </c>
    </row>
    <row r="6" spans="1:13" ht="71.25">
      <c r="A6" s="190" t="s">
        <v>297</v>
      </c>
      <c r="B6" s="190"/>
      <c r="C6" s="190"/>
      <c r="D6" s="191">
        <v>1600000</v>
      </c>
      <c r="E6" s="191">
        <v>1600000</v>
      </c>
      <c r="F6" s="191">
        <v>0</v>
      </c>
      <c r="G6" s="192" t="s">
        <v>305</v>
      </c>
      <c r="H6" s="193" t="s">
        <v>306</v>
      </c>
      <c r="I6" s="194">
        <v>1600000</v>
      </c>
      <c r="J6" s="195"/>
      <c r="K6" s="195"/>
      <c r="L6" s="195"/>
      <c r="M6" s="195"/>
    </row>
    <row r="7" spans="1:13" ht="28.5">
      <c r="A7" s="190" t="s">
        <v>298</v>
      </c>
      <c r="B7" s="190"/>
      <c r="C7" s="190"/>
      <c r="D7" s="191">
        <v>150000</v>
      </c>
      <c r="E7" s="191">
        <v>150000</v>
      </c>
      <c r="F7" s="191">
        <v>0</v>
      </c>
      <c r="G7" s="192" t="s">
        <v>307</v>
      </c>
      <c r="H7" s="196" t="s">
        <v>308</v>
      </c>
      <c r="I7" s="197">
        <v>150000</v>
      </c>
      <c r="J7" s="195"/>
      <c r="K7" s="195"/>
      <c r="L7" s="195"/>
      <c r="M7" s="195"/>
    </row>
    <row r="8" spans="1:13" ht="42.75">
      <c r="A8" s="190" t="s">
        <v>299</v>
      </c>
      <c r="B8" s="190"/>
      <c r="C8" s="190"/>
      <c r="D8" s="191">
        <v>2000000</v>
      </c>
      <c r="E8" s="191">
        <v>2000000</v>
      </c>
      <c r="F8" s="191">
        <v>0</v>
      </c>
      <c r="G8" s="192" t="s">
        <v>309</v>
      </c>
      <c r="H8" s="196" t="s">
        <v>310</v>
      </c>
      <c r="I8" s="197">
        <v>2000000</v>
      </c>
      <c r="J8" s="195"/>
      <c r="K8" s="195"/>
      <c r="L8" s="195"/>
      <c r="M8" s="195"/>
    </row>
    <row r="9" spans="1:13" ht="28.5">
      <c r="A9" s="190" t="s">
        <v>300</v>
      </c>
      <c r="B9" s="190"/>
      <c r="C9" s="190"/>
      <c r="D9" s="191">
        <v>400000</v>
      </c>
      <c r="E9" s="191">
        <v>400000</v>
      </c>
      <c r="F9" s="191">
        <v>0</v>
      </c>
      <c r="G9" s="192" t="s">
        <v>311</v>
      </c>
      <c r="H9" s="196" t="s">
        <v>312</v>
      </c>
      <c r="I9" s="197">
        <v>400000</v>
      </c>
      <c r="J9" s="195"/>
      <c r="K9" s="195"/>
      <c r="L9" s="195"/>
      <c r="M9" s="195"/>
    </row>
    <row r="10" spans="1:13" ht="14.25">
      <c r="A10" s="190" t="s">
        <v>301</v>
      </c>
      <c r="B10" s="190"/>
      <c r="C10" s="190"/>
      <c r="D10" s="191">
        <v>100000</v>
      </c>
      <c r="E10" s="191">
        <v>100000</v>
      </c>
      <c r="F10" s="191">
        <v>0</v>
      </c>
      <c r="G10" s="192" t="s">
        <v>313</v>
      </c>
      <c r="H10" s="196" t="s">
        <v>314</v>
      </c>
      <c r="I10" s="197">
        <v>100000</v>
      </c>
      <c r="J10" s="195"/>
      <c r="K10" s="195"/>
      <c r="L10" s="195"/>
      <c r="M10" s="195"/>
    </row>
    <row r="11" spans="1:13" ht="28.5">
      <c r="A11" s="190" t="s">
        <v>302</v>
      </c>
      <c r="B11" s="190"/>
      <c r="C11" s="190"/>
      <c r="D11" s="191">
        <v>200000</v>
      </c>
      <c r="E11" s="191">
        <v>200000</v>
      </c>
      <c r="F11" s="191">
        <v>0</v>
      </c>
      <c r="G11" s="192" t="s">
        <v>315</v>
      </c>
      <c r="H11" s="196" t="s">
        <v>316</v>
      </c>
      <c r="I11" s="197">
        <v>200000</v>
      </c>
      <c r="J11" s="195"/>
      <c r="K11" s="195"/>
      <c r="L11" s="195"/>
      <c r="M11" s="195"/>
    </row>
    <row r="12" spans="1:13" ht="42.75">
      <c r="A12" s="190" t="s">
        <v>296</v>
      </c>
      <c r="B12" s="190"/>
      <c r="C12" s="190"/>
      <c r="D12" s="191">
        <v>20000</v>
      </c>
      <c r="E12" s="191">
        <v>20000</v>
      </c>
      <c r="F12" s="191">
        <v>0</v>
      </c>
      <c r="G12" s="192" t="s">
        <v>317</v>
      </c>
      <c r="H12" s="196" t="s">
        <v>318</v>
      </c>
      <c r="I12" s="197">
        <v>20000</v>
      </c>
      <c r="J12" s="195"/>
      <c r="K12" s="195"/>
      <c r="L12" s="195"/>
      <c r="M12" s="195"/>
    </row>
    <row r="13" spans="1:13" ht="28.5">
      <c r="A13" s="190" t="s">
        <v>303</v>
      </c>
      <c r="B13" s="190"/>
      <c r="C13" s="190"/>
      <c r="D13" s="191">
        <v>50000</v>
      </c>
      <c r="E13" s="191">
        <v>50000</v>
      </c>
      <c r="F13" s="191">
        <v>0</v>
      </c>
      <c r="G13" s="192" t="s">
        <v>319</v>
      </c>
      <c r="H13" s="196" t="s">
        <v>320</v>
      </c>
      <c r="I13" s="197">
        <v>50000</v>
      </c>
      <c r="J13" s="195"/>
      <c r="K13" s="195"/>
      <c r="L13" s="195"/>
      <c r="M13" s="195"/>
    </row>
    <row r="14" spans="1:13" ht="28.5">
      <c r="A14" s="190" t="s">
        <v>304</v>
      </c>
      <c r="B14" s="190"/>
      <c r="C14" s="190"/>
      <c r="D14" s="191">
        <v>350000</v>
      </c>
      <c r="E14" s="191">
        <v>350000</v>
      </c>
      <c r="F14" s="191">
        <v>0</v>
      </c>
      <c r="G14" s="192" t="s">
        <v>321</v>
      </c>
      <c r="H14" s="196" t="s">
        <v>322</v>
      </c>
      <c r="I14" s="197">
        <v>350000</v>
      </c>
      <c r="J14" s="195"/>
      <c r="K14" s="195"/>
      <c r="L14" s="195"/>
      <c r="M14" s="195"/>
    </row>
  </sheetData>
  <sheetProtection/>
  <mergeCells count="19">
    <mergeCell ref="A11:C11"/>
    <mergeCell ref="A12:C12"/>
    <mergeCell ref="A13:C13"/>
    <mergeCell ref="A14:C14"/>
    <mergeCell ref="A6:C6"/>
    <mergeCell ref="A7:C7"/>
    <mergeCell ref="A8:C8"/>
    <mergeCell ref="A9:C9"/>
    <mergeCell ref="A10:C10"/>
    <mergeCell ref="A1:M1"/>
    <mergeCell ref="B2:M2"/>
    <mergeCell ref="H3:M3"/>
    <mergeCell ref="H4:I4"/>
    <mergeCell ref="J4:K4"/>
    <mergeCell ref="L4:M4"/>
    <mergeCell ref="G3:G4"/>
    <mergeCell ref="A3:C4"/>
    <mergeCell ref="D3:F4"/>
    <mergeCell ref="A5:C5"/>
  </mergeCells>
  <printOptions horizontalCentered="1"/>
  <pageMargins left="0.28" right="0.43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G11" sqref="G11"/>
    </sheetView>
  </sheetViews>
  <sheetFormatPr defaultColWidth="6.50390625" defaultRowHeight="20.25" customHeight="1"/>
  <cols>
    <col min="1" max="1" width="40.125" style="3" customWidth="1"/>
    <col min="2" max="2" width="25.125" style="3" customWidth="1"/>
    <col min="3" max="3" width="40.125" style="3" customWidth="1"/>
    <col min="4" max="4" width="25.125" style="3" customWidth="1"/>
    <col min="5" max="16384" width="6.50390625" style="3" customWidth="1"/>
  </cols>
  <sheetData>
    <row r="1" ht="20.25" customHeight="1">
      <c r="A1" s="114"/>
    </row>
    <row r="2" spans="1:30" ht="20.25" customHeight="1">
      <c r="A2" s="80"/>
      <c r="B2" s="80"/>
      <c r="C2" s="80"/>
      <c r="D2" s="39" t="s">
        <v>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20.25" customHeight="1">
      <c r="A3" s="132" t="s">
        <v>4</v>
      </c>
      <c r="B3" s="132"/>
      <c r="C3" s="132"/>
      <c r="D3" s="13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20.25" customHeight="1">
      <c r="A4" s="69" t="s">
        <v>1</v>
      </c>
      <c r="B4" s="69"/>
      <c r="C4" s="37"/>
      <c r="D4" s="9" t="s">
        <v>5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1:30" ht="25.5" customHeight="1">
      <c r="A5" s="81" t="s">
        <v>6</v>
      </c>
      <c r="B5" s="81"/>
      <c r="C5" s="81" t="s">
        <v>7</v>
      </c>
      <c r="D5" s="81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25.5" customHeight="1">
      <c r="A6" s="95" t="s">
        <v>8</v>
      </c>
      <c r="B6" s="95" t="s">
        <v>9</v>
      </c>
      <c r="C6" s="95" t="s">
        <v>8</v>
      </c>
      <c r="D6" s="115" t="s">
        <v>9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25.5" customHeight="1">
      <c r="A7" s="94" t="s">
        <v>10</v>
      </c>
      <c r="B7" s="90">
        <v>1587.41</v>
      </c>
      <c r="C7" s="94" t="s">
        <v>217</v>
      </c>
      <c r="D7" s="90">
        <v>1881.18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0" ht="25.5" customHeight="1">
      <c r="A8" s="94" t="s">
        <v>11</v>
      </c>
      <c r="B8" s="90">
        <v>0</v>
      </c>
      <c r="C8" s="94" t="s">
        <v>218</v>
      </c>
      <c r="D8" s="90">
        <v>7.09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 ht="25.5" customHeight="1">
      <c r="A9" s="94" t="s">
        <v>12</v>
      </c>
      <c r="B9" s="90">
        <v>0</v>
      </c>
      <c r="C9" s="94" t="s">
        <v>219</v>
      </c>
      <c r="D9" s="90">
        <v>214.04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30" ht="25.5" customHeight="1">
      <c r="A10" s="94" t="s">
        <v>13</v>
      </c>
      <c r="B10" s="90">
        <v>0</v>
      </c>
      <c r="C10" s="94" t="s">
        <v>220</v>
      </c>
      <c r="D10" s="90">
        <v>30.83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30" ht="25.5" customHeight="1">
      <c r="A11" s="94" t="s">
        <v>14</v>
      </c>
      <c r="B11" s="90">
        <v>0</v>
      </c>
      <c r="C11" s="94" t="s">
        <v>221</v>
      </c>
      <c r="D11" s="90">
        <v>56.72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</row>
    <row r="12" spans="1:30" ht="25.5" customHeight="1">
      <c r="A12" s="94" t="s">
        <v>15</v>
      </c>
      <c r="B12" s="90">
        <v>0</v>
      </c>
      <c r="C12" s="94" t="s">
        <v>16</v>
      </c>
      <c r="D12" s="90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</row>
    <row r="13" spans="1:30" ht="25.5" customHeight="1">
      <c r="A13" s="94"/>
      <c r="B13" s="90"/>
      <c r="C13" s="94"/>
      <c r="D13" s="96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1:30" ht="25.5" customHeight="1">
      <c r="A14" s="95" t="s">
        <v>17</v>
      </c>
      <c r="B14" s="96">
        <v>1587.41</v>
      </c>
      <c r="C14" s="95" t="s">
        <v>18</v>
      </c>
      <c r="D14" s="96">
        <v>2189.86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1:30" ht="25.5" customHeight="1">
      <c r="A15" s="94" t="s">
        <v>19</v>
      </c>
      <c r="B15" s="90"/>
      <c r="C15" s="94" t="s">
        <v>20</v>
      </c>
      <c r="D15" s="90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1:30" ht="25.5" customHeight="1">
      <c r="A16" s="94" t="s">
        <v>21</v>
      </c>
      <c r="B16" s="90">
        <v>602.45</v>
      </c>
      <c r="C16" s="94" t="s">
        <v>22</v>
      </c>
      <c r="D16" s="90"/>
      <c r="E16" s="103"/>
      <c r="F16" s="116" t="s">
        <v>23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1:30" ht="25.5" customHeight="1">
      <c r="A17" s="94"/>
      <c r="B17" s="90"/>
      <c r="C17" s="94" t="s">
        <v>24</v>
      </c>
      <c r="D17" s="90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1:30" ht="25.5" customHeight="1">
      <c r="A18" s="94"/>
      <c r="B18" s="98"/>
      <c r="C18" s="94"/>
      <c r="D18" s="96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ht="25.5" customHeight="1">
      <c r="A19" s="95" t="s">
        <v>25</v>
      </c>
      <c r="B19" s="98">
        <v>2189.86</v>
      </c>
      <c r="C19" s="95" t="s">
        <v>26</v>
      </c>
      <c r="D19" s="96">
        <v>2189.86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ht="20.25" customHeight="1">
      <c r="A20" s="100"/>
      <c r="B20" s="101"/>
      <c r="C20" s="102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H8" sqref="H8:H24"/>
    </sheetView>
  </sheetViews>
  <sheetFormatPr defaultColWidth="6.875" defaultRowHeight="12.75" customHeight="1"/>
  <cols>
    <col min="1" max="3" width="3.875" style="3" customWidth="1"/>
    <col min="4" max="4" width="6.875" style="3" customWidth="1"/>
    <col min="5" max="5" width="28.50390625" style="3" customWidth="1"/>
    <col min="6" max="10" width="10.00390625" style="3" customWidth="1"/>
    <col min="11" max="14" width="9.125" style="3" customWidth="1"/>
    <col min="15" max="15" width="10.375" style="3" customWidth="1"/>
    <col min="16" max="17" width="8.00390625" style="3" customWidth="1"/>
    <col min="18" max="18" width="10.875" style="3" customWidth="1"/>
    <col min="19" max="19" width="7.375" style="3" customWidth="1"/>
    <col min="20" max="20" width="12.375" style="3" customWidth="1"/>
    <col min="21" max="16384" width="6.875" style="3" customWidth="1"/>
  </cols>
  <sheetData>
    <row r="1" spans="1:4" ht="27" customHeight="1">
      <c r="A1" s="139"/>
      <c r="B1" s="139"/>
      <c r="C1" s="139"/>
      <c r="D1" s="139"/>
    </row>
    <row r="2" spans="1:20" ht="19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12"/>
      <c r="T2" s="113" t="s">
        <v>27</v>
      </c>
    </row>
    <row r="3" spans="1:20" ht="19.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9.5" customHeight="1">
      <c r="A4" s="123" t="s">
        <v>224</v>
      </c>
      <c r="B4" s="7"/>
      <c r="C4" s="7"/>
      <c r="D4" s="7"/>
      <c r="E4" s="7"/>
      <c r="F4" s="40"/>
      <c r="G4" s="40"/>
      <c r="H4" s="40"/>
      <c r="I4" s="40"/>
      <c r="J4" s="68"/>
      <c r="K4" s="68"/>
      <c r="L4" s="68"/>
      <c r="M4" s="68"/>
      <c r="N4" s="68"/>
      <c r="O4" s="68"/>
      <c r="P4" s="68"/>
      <c r="Q4" s="68"/>
      <c r="R4" s="68"/>
      <c r="S4" s="29"/>
      <c r="T4" s="9" t="s">
        <v>5</v>
      </c>
    </row>
    <row r="5" spans="1:20" ht="19.5" customHeight="1">
      <c r="A5" s="10" t="s">
        <v>29</v>
      </c>
      <c r="B5" s="10"/>
      <c r="C5" s="10"/>
      <c r="D5" s="11"/>
      <c r="E5" s="12"/>
      <c r="F5" s="133" t="s">
        <v>30</v>
      </c>
      <c r="G5" s="142" t="s">
        <v>31</v>
      </c>
      <c r="H5" s="133" t="s">
        <v>32</v>
      </c>
      <c r="I5" s="133" t="s">
        <v>33</v>
      </c>
      <c r="J5" s="133" t="s">
        <v>34</v>
      </c>
      <c r="K5" s="133" t="s">
        <v>35</v>
      </c>
      <c r="L5" s="133"/>
      <c r="M5" s="137" t="s">
        <v>36</v>
      </c>
      <c r="N5" s="14" t="s">
        <v>37</v>
      </c>
      <c r="O5" s="111"/>
      <c r="P5" s="111"/>
      <c r="Q5" s="111"/>
      <c r="R5" s="111"/>
      <c r="S5" s="133" t="s">
        <v>38</v>
      </c>
      <c r="T5" s="133" t="s">
        <v>39</v>
      </c>
    </row>
    <row r="6" spans="1:20" ht="19.5" customHeight="1">
      <c r="A6" s="13" t="s">
        <v>40</v>
      </c>
      <c r="B6" s="13"/>
      <c r="C6" s="110"/>
      <c r="D6" s="140" t="s">
        <v>41</v>
      </c>
      <c r="E6" s="140" t="s">
        <v>42</v>
      </c>
      <c r="F6" s="133"/>
      <c r="G6" s="142"/>
      <c r="H6" s="133"/>
      <c r="I6" s="133"/>
      <c r="J6" s="133"/>
      <c r="K6" s="135" t="s">
        <v>43</v>
      </c>
      <c r="L6" s="133" t="s">
        <v>44</v>
      </c>
      <c r="M6" s="137"/>
      <c r="N6" s="133" t="s">
        <v>45</v>
      </c>
      <c r="O6" s="133" t="s">
        <v>46</v>
      </c>
      <c r="P6" s="133" t="s">
        <v>47</v>
      </c>
      <c r="Q6" s="133" t="s">
        <v>48</v>
      </c>
      <c r="R6" s="133" t="s">
        <v>49</v>
      </c>
      <c r="S6" s="133"/>
      <c r="T6" s="133"/>
    </row>
    <row r="7" spans="1:20" ht="30.75" customHeight="1">
      <c r="A7" s="18" t="s">
        <v>50</v>
      </c>
      <c r="B7" s="17" t="s">
        <v>51</v>
      </c>
      <c r="C7" s="19" t="s">
        <v>52</v>
      </c>
      <c r="D7" s="141"/>
      <c r="E7" s="141"/>
      <c r="F7" s="134"/>
      <c r="G7" s="143"/>
      <c r="H7" s="134"/>
      <c r="I7" s="134"/>
      <c r="J7" s="134"/>
      <c r="K7" s="136"/>
      <c r="L7" s="134"/>
      <c r="M7" s="138"/>
      <c r="N7" s="134"/>
      <c r="O7" s="134"/>
      <c r="P7" s="134"/>
      <c r="Q7" s="134"/>
      <c r="R7" s="134"/>
      <c r="S7" s="134"/>
      <c r="T7" s="134"/>
    </row>
    <row r="8" spans="1:20" ht="23.25" customHeight="1">
      <c r="A8" s="124" t="s">
        <v>225</v>
      </c>
      <c r="B8" s="124"/>
      <c r="C8" s="124"/>
      <c r="D8" s="124" t="s">
        <v>226</v>
      </c>
      <c r="E8" s="124" t="s">
        <v>227</v>
      </c>
      <c r="F8" s="59">
        <v>1881.1799999999998</v>
      </c>
      <c r="G8" s="59"/>
      <c r="H8" s="59">
        <v>1298.31</v>
      </c>
      <c r="I8" s="59"/>
      <c r="J8" s="23"/>
      <c r="K8" s="24"/>
      <c r="L8" s="59"/>
      <c r="M8" s="23"/>
      <c r="N8" s="24"/>
      <c r="O8" s="59"/>
      <c r="P8" s="59"/>
      <c r="Q8" s="59"/>
      <c r="R8" s="23"/>
      <c r="S8" s="24"/>
      <c r="T8" s="23"/>
    </row>
    <row r="9" spans="1:20" ht="23.25" customHeight="1">
      <c r="A9" s="124" t="s">
        <v>225</v>
      </c>
      <c r="B9" s="124" t="s">
        <v>228</v>
      </c>
      <c r="C9" s="124"/>
      <c r="D9" s="124" t="s">
        <v>226</v>
      </c>
      <c r="E9" s="124" t="s">
        <v>229</v>
      </c>
      <c r="F9" s="59">
        <f>F10+F11</f>
        <v>1881.1799999999998</v>
      </c>
      <c r="G9" s="59"/>
      <c r="H9" s="59">
        <f>H10+H11</f>
        <v>1298.31</v>
      </c>
      <c r="I9" s="59"/>
      <c r="J9" s="23"/>
      <c r="K9" s="24"/>
      <c r="L9" s="59"/>
      <c r="M9" s="23"/>
      <c r="N9" s="24"/>
      <c r="O9" s="59"/>
      <c r="P9" s="59"/>
      <c r="Q9" s="59"/>
      <c r="R9" s="23"/>
      <c r="S9" s="24"/>
      <c r="T9" s="23"/>
    </row>
    <row r="10" spans="1:20" ht="23.25" customHeight="1">
      <c r="A10" s="124" t="s">
        <v>225</v>
      </c>
      <c r="B10" s="124" t="s">
        <v>228</v>
      </c>
      <c r="C10" s="124" t="s">
        <v>230</v>
      </c>
      <c r="D10" s="124" t="s">
        <v>231</v>
      </c>
      <c r="E10" s="124" t="s">
        <v>232</v>
      </c>
      <c r="F10" s="59">
        <f aca="true" t="shared" si="0" ref="F10:F24">G10+H10</f>
        <v>949.8799999999999</v>
      </c>
      <c r="G10" s="59">
        <v>138.57</v>
      </c>
      <c r="H10" s="59">
        <v>811.31</v>
      </c>
      <c r="I10" s="59"/>
      <c r="J10" s="23"/>
      <c r="K10" s="24"/>
      <c r="L10" s="59"/>
      <c r="M10" s="23"/>
      <c r="N10" s="24"/>
      <c r="O10" s="59"/>
      <c r="P10" s="59"/>
      <c r="Q10" s="59"/>
      <c r="R10" s="23"/>
      <c r="S10" s="24"/>
      <c r="T10" s="23"/>
    </row>
    <row r="11" spans="1:20" ht="23.25" customHeight="1">
      <c r="A11" s="124" t="s">
        <v>225</v>
      </c>
      <c r="B11" s="124" t="s">
        <v>228</v>
      </c>
      <c r="C11" s="124" t="s">
        <v>233</v>
      </c>
      <c r="D11" s="124" t="s">
        <v>231</v>
      </c>
      <c r="E11" s="124" t="s">
        <v>234</v>
      </c>
      <c r="F11" s="59">
        <f t="shared" si="0"/>
        <v>931.3</v>
      </c>
      <c r="G11" s="59">
        <v>444.3</v>
      </c>
      <c r="H11" s="59">
        <v>487</v>
      </c>
      <c r="I11" s="59"/>
      <c r="J11" s="23"/>
      <c r="K11" s="24"/>
      <c r="L11" s="59"/>
      <c r="M11" s="23"/>
      <c r="N11" s="24"/>
      <c r="O11" s="59"/>
      <c r="P11" s="59"/>
      <c r="Q11" s="59"/>
      <c r="R11" s="23"/>
      <c r="S11" s="24"/>
      <c r="T11" s="23"/>
    </row>
    <row r="12" spans="1:20" ht="23.25" customHeight="1">
      <c r="A12" s="124" t="s">
        <v>235</v>
      </c>
      <c r="B12" s="124"/>
      <c r="C12" s="124"/>
      <c r="D12" s="124" t="s">
        <v>231</v>
      </c>
      <c r="E12" s="124" t="s">
        <v>236</v>
      </c>
      <c r="F12" s="59">
        <v>214.04000000000002</v>
      </c>
      <c r="G12" s="59"/>
      <c r="H12" s="59">
        <v>194.46</v>
      </c>
      <c r="I12" s="59"/>
      <c r="J12" s="23"/>
      <c r="K12" s="24"/>
      <c r="L12" s="59"/>
      <c r="M12" s="23"/>
      <c r="N12" s="24"/>
      <c r="O12" s="59"/>
      <c r="P12" s="59"/>
      <c r="Q12" s="59"/>
      <c r="R12" s="23"/>
      <c r="S12" s="24"/>
      <c r="T12" s="23"/>
    </row>
    <row r="13" spans="1:20" ht="23.25" customHeight="1">
      <c r="A13" s="124" t="s">
        <v>235</v>
      </c>
      <c r="B13" s="124" t="s">
        <v>237</v>
      </c>
      <c r="C13" s="124"/>
      <c r="D13" s="124" t="s">
        <v>231</v>
      </c>
      <c r="E13" s="124" t="s">
        <v>238</v>
      </c>
      <c r="F13" s="59">
        <f>F14+F15</f>
        <v>214.04000000000002</v>
      </c>
      <c r="G13" s="59"/>
      <c r="H13" s="59">
        <f>H14+H15</f>
        <v>194.46</v>
      </c>
      <c r="I13" s="59"/>
      <c r="J13" s="23"/>
      <c r="K13" s="24"/>
      <c r="L13" s="59"/>
      <c r="M13" s="23"/>
      <c r="N13" s="24"/>
      <c r="O13" s="59"/>
      <c r="P13" s="59"/>
      <c r="Q13" s="59"/>
      <c r="R13" s="23"/>
      <c r="S13" s="24"/>
      <c r="T13" s="23"/>
    </row>
    <row r="14" spans="1:20" ht="23.25" customHeight="1">
      <c r="A14" s="124" t="s">
        <v>235</v>
      </c>
      <c r="B14" s="124" t="s">
        <v>237</v>
      </c>
      <c r="C14" s="124" t="s">
        <v>230</v>
      </c>
      <c r="D14" s="124" t="s">
        <v>231</v>
      </c>
      <c r="E14" s="124" t="s">
        <v>239</v>
      </c>
      <c r="F14" s="59">
        <f t="shared" si="0"/>
        <v>114.84</v>
      </c>
      <c r="G14" s="59">
        <v>19.58</v>
      </c>
      <c r="H14" s="59">
        <v>95.26</v>
      </c>
      <c r="I14" s="59"/>
      <c r="J14" s="23"/>
      <c r="K14" s="24"/>
      <c r="L14" s="59"/>
      <c r="M14" s="23"/>
      <c r="N14" s="24"/>
      <c r="O14" s="59"/>
      <c r="P14" s="59"/>
      <c r="Q14" s="59"/>
      <c r="R14" s="23"/>
      <c r="S14" s="24"/>
      <c r="T14" s="23"/>
    </row>
    <row r="15" spans="1:20" ht="23.25" customHeight="1">
      <c r="A15" s="124" t="s">
        <v>235</v>
      </c>
      <c r="B15" s="124" t="s">
        <v>237</v>
      </c>
      <c r="C15" s="124" t="s">
        <v>237</v>
      </c>
      <c r="D15" s="124" t="s">
        <v>231</v>
      </c>
      <c r="E15" s="124" t="s">
        <v>240</v>
      </c>
      <c r="F15" s="59">
        <f t="shared" si="0"/>
        <v>99.2</v>
      </c>
      <c r="G15" s="59"/>
      <c r="H15" s="59">
        <v>99.2</v>
      </c>
      <c r="I15" s="59"/>
      <c r="J15" s="23"/>
      <c r="K15" s="24"/>
      <c r="L15" s="59"/>
      <c r="M15" s="23"/>
      <c r="N15" s="24"/>
      <c r="O15" s="59"/>
      <c r="P15" s="59"/>
      <c r="Q15" s="59"/>
      <c r="R15" s="23"/>
      <c r="S15" s="24"/>
      <c r="T15" s="23"/>
    </row>
    <row r="16" spans="1:20" ht="23.25" customHeight="1">
      <c r="A16" s="124" t="s">
        <v>241</v>
      </c>
      <c r="B16" s="124"/>
      <c r="C16" s="124"/>
      <c r="D16" s="124" t="s">
        <v>231</v>
      </c>
      <c r="E16" s="124" t="s">
        <v>242</v>
      </c>
      <c r="F16" s="59">
        <f t="shared" si="0"/>
        <v>7.09</v>
      </c>
      <c r="G16" s="59"/>
      <c r="H16" s="59">
        <f>H18</f>
        <v>7.09</v>
      </c>
      <c r="I16" s="59"/>
      <c r="J16" s="23"/>
      <c r="K16" s="24"/>
      <c r="L16" s="59"/>
      <c r="M16" s="23"/>
      <c r="N16" s="24"/>
      <c r="O16" s="59"/>
      <c r="P16" s="59"/>
      <c r="Q16" s="59"/>
      <c r="R16" s="23"/>
      <c r="S16" s="24"/>
      <c r="T16" s="23"/>
    </row>
    <row r="17" spans="1:20" ht="23.25" customHeight="1">
      <c r="A17" s="124" t="s">
        <v>241</v>
      </c>
      <c r="B17" s="124" t="s">
        <v>243</v>
      </c>
      <c r="C17" s="124"/>
      <c r="D17" s="124" t="s">
        <v>231</v>
      </c>
      <c r="E17" s="124" t="s">
        <v>244</v>
      </c>
      <c r="F17" s="59">
        <f t="shared" si="0"/>
        <v>7.09</v>
      </c>
      <c r="G17" s="59"/>
      <c r="H17" s="59">
        <v>7.09</v>
      </c>
      <c r="I17" s="59"/>
      <c r="J17" s="23"/>
      <c r="K17" s="24"/>
      <c r="L17" s="59"/>
      <c r="M17" s="23"/>
      <c r="N17" s="24"/>
      <c r="O17" s="59"/>
      <c r="P17" s="59"/>
      <c r="Q17" s="59"/>
      <c r="R17" s="23"/>
      <c r="S17" s="24"/>
      <c r="T17" s="23"/>
    </row>
    <row r="18" spans="1:20" ht="23.25" customHeight="1">
      <c r="A18" s="124" t="s">
        <v>241</v>
      </c>
      <c r="B18" s="124" t="s">
        <v>243</v>
      </c>
      <c r="C18" s="124" t="s">
        <v>245</v>
      </c>
      <c r="D18" s="124" t="s">
        <v>231</v>
      </c>
      <c r="E18" s="124" t="s">
        <v>246</v>
      </c>
      <c r="F18" s="59">
        <f t="shared" si="0"/>
        <v>7.09</v>
      </c>
      <c r="G18" s="59"/>
      <c r="H18" s="59">
        <v>7.09</v>
      </c>
      <c r="I18" s="59"/>
      <c r="J18" s="23"/>
      <c r="K18" s="24"/>
      <c r="L18" s="59"/>
      <c r="M18" s="23"/>
      <c r="N18" s="24"/>
      <c r="O18" s="59"/>
      <c r="P18" s="59"/>
      <c r="Q18" s="59"/>
      <c r="R18" s="23"/>
      <c r="S18" s="24"/>
      <c r="T18" s="23"/>
    </row>
    <row r="19" spans="1:20" ht="23.25" customHeight="1">
      <c r="A19" s="124" t="s">
        <v>247</v>
      </c>
      <c r="B19" s="124"/>
      <c r="C19" s="124"/>
      <c r="D19" s="124" t="s">
        <v>231</v>
      </c>
      <c r="E19" s="124" t="s">
        <v>248</v>
      </c>
      <c r="F19" s="59">
        <f t="shared" si="0"/>
        <v>30.83</v>
      </c>
      <c r="G19" s="59"/>
      <c r="H19" s="59">
        <f>H21</f>
        <v>30.83</v>
      </c>
      <c r="I19" s="59"/>
      <c r="J19" s="23"/>
      <c r="K19" s="24"/>
      <c r="L19" s="59"/>
      <c r="M19" s="23"/>
      <c r="N19" s="24"/>
      <c r="O19" s="59"/>
      <c r="P19" s="59"/>
      <c r="Q19" s="59"/>
      <c r="R19" s="23"/>
      <c r="S19" s="24"/>
      <c r="T19" s="23"/>
    </row>
    <row r="20" spans="1:20" ht="23.25" customHeight="1">
      <c r="A20" s="124" t="s">
        <v>247</v>
      </c>
      <c r="B20" s="124" t="s">
        <v>249</v>
      </c>
      <c r="C20" s="124"/>
      <c r="D20" s="124" t="s">
        <v>231</v>
      </c>
      <c r="E20" s="124" t="s">
        <v>250</v>
      </c>
      <c r="F20" s="59">
        <f t="shared" si="0"/>
        <v>30.83</v>
      </c>
      <c r="G20" s="59"/>
      <c r="H20" s="59">
        <v>30.83</v>
      </c>
      <c r="I20" s="59"/>
      <c r="J20" s="23"/>
      <c r="K20" s="24"/>
      <c r="L20" s="59"/>
      <c r="M20" s="23"/>
      <c r="N20" s="24"/>
      <c r="O20" s="59"/>
      <c r="P20" s="59"/>
      <c r="Q20" s="59"/>
      <c r="R20" s="23"/>
      <c r="S20" s="24"/>
      <c r="T20" s="23"/>
    </row>
    <row r="21" spans="1:20" ht="23.25" customHeight="1">
      <c r="A21" s="124" t="s">
        <v>247</v>
      </c>
      <c r="B21" s="124" t="s">
        <v>249</v>
      </c>
      <c r="C21" s="124" t="s">
        <v>230</v>
      </c>
      <c r="D21" s="124" t="s">
        <v>231</v>
      </c>
      <c r="E21" s="124" t="s">
        <v>251</v>
      </c>
      <c r="F21" s="59">
        <f t="shared" si="0"/>
        <v>30.83</v>
      </c>
      <c r="G21" s="59"/>
      <c r="H21" s="59">
        <v>30.83</v>
      </c>
      <c r="I21" s="59"/>
      <c r="J21" s="23"/>
      <c r="K21" s="24"/>
      <c r="L21" s="59"/>
      <c r="M21" s="23"/>
      <c r="N21" s="24"/>
      <c r="O21" s="59"/>
      <c r="P21" s="59"/>
      <c r="Q21" s="59"/>
      <c r="R21" s="23"/>
      <c r="S21" s="24"/>
      <c r="T21" s="23"/>
    </row>
    <row r="22" spans="1:20" ht="23.25" customHeight="1">
      <c r="A22" s="124" t="s">
        <v>252</v>
      </c>
      <c r="B22" s="124"/>
      <c r="C22" s="124"/>
      <c r="D22" s="124" t="s">
        <v>231</v>
      </c>
      <c r="E22" s="124" t="s">
        <v>253</v>
      </c>
      <c r="F22" s="59">
        <f t="shared" si="0"/>
        <v>56.72</v>
      </c>
      <c r="G22" s="59"/>
      <c r="H22" s="59">
        <f>H24</f>
        <v>56.72</v>
      </c>
      <c r="I22" s="59"/>
      <c r="J22" s="23"/>
      <c r="K22" s="24"/>
      <c r="L22" s="59"/>
      <c r="M22" s="23"/>
      <c r="N22" s="24"/>
      <c r="O22" s="59"/>
      <c r="P22" s="59"/>
      <c r="Q22" s="59"/>
      <c r="R22" s="23"/>
      <c r="S22" s="24"/>
      <c r="T22" s="23"/>
    </row>
    <row r="23" spans="1:20" ht="23.25" customHeight="1">
      <c r="A23" s="124" t="s">
        <v>252</v>
      </c>
      <c r="B23" s="124" t="s">
        <v>233</v>
      </c>
      <c r="C23" s="124"/>
      <c r="D23" s="124" t="s">
        <v>231</v>
      </c>
      <c r="E23" s="124" t="s">
        <v>254</v>
      </c>
      <c r="F23" s="59">
        <f t="shared" si="0"/>
        <v>56.72</v>
      </c>
      <c r="G23" s="59"/>
      <c r="H23" s="59">
        <v>56.72</v>
      </c>
      <c r="I23" s="59"/>
      <c r="J23" s="23"/>
      <c r="K23" s="24"/>
      <c r="L23" s="59"/>
      <c r="M23" s="23"/>
      <c r="N23" s="24"/>
      <c r="O23" s="59"/>
      <c r="P23" s="59"/>
      <c r="Q23" s="59"/>
      <c r="R23" s="23"/>
      <c r="S23" s="24"/>
      <c r="T23" s="23"/>
    </row>
    <row r="24" spans="1:20" ht="23.25" customHeight="1">
      <c r="A24" s="124" t="s">
        <v>252</v>
      </c>
      <c r="B24" s="124" t="s">
        <v>233</v>
      </c>
      <c r="C24" s="124" t="s">
        <v>230</v>
      </c>
      <c r="D24" s="124" t="s">
        <v>231</v>
      </c>
      <c r="E24" s="124" t="s">
        <v>255</v>
      </c>
      <c r="F24" s="59">
        <f t="shared" si="0"/>
        <v>56.72</v>
      </c>
      <c r="G24" s="59"/>
      <c r="H24" s="59">
        <v>56.72</v>
      </c>
      <c r="I24" s="59"/>
      <c r="J24" s="23"/>
      <c r="K24" s="24"/>
      <c r="L24" s="59"/>
      <c r="M24" s="23"/>
      <c r="N24" s="24"/>
      <c r="O24" s="59"/>
      <c r="P24" s="59"/>
      <c r="Q24" s="59"/>
      <c r="R24" s="23"/>
      <c r="S24" s="24"/>
      <c r="T24" s="23"/>
    </row>
    <row r="25" spans="1:20" ht="23.25" customHeight="1">
      <c r="A25" s="22"/>
      <c r="B25" s="22"/>
      <c r="C25" s="22"/>
      <c r="D25" s="22"/>
      <c r="E25" s="22"/>
      <c r="F25" s="59"/>
      <c r="G25" s="59"/>
      <c r="H25" s="59"/>
      <c r="I25" s="59"/>
      <c r="J25" s="23"/>
      <c r="K25" s="24"/>
      <c r="L25" s="59"/>
      <c r="M25" s="23"/>
      <c r="N25" s="24"/>
      <c r="O25" s="59"/>
      <c r="P25" s="59"/>
      <c r="Q25" s="59"/>
      <c r="R25" s="23"/>
      <c r="S25" s="24"/>
      <c r="T25" s="23"/>
    </row>
    <row r="26" spans="1:20" ht="23.25" customHeight="1">
      <c r="A26" s="22"/>
      <c r="B26" s="22"/>
      <c r="C26" s="22"/>
      <c r="D26" s="22"/>
      <c r="E26" s="22"/>
      <c r="F26" s="59"/>
      <c r="G26" s="59"/>
      <c r="H26" s="59"/>
      <c r="I26" s="59"/>
      <c r="J26" s="23"/>
      <c r="K26" s="24"/>
      <c r="L26" s="59"/>
      <c r="M26" s="23"/>
      <c r="N26" s="24"/>
      <c r="O26" s="59"/>
      <c r="P26" s="59"/>
      <c r="Q26" s="59"/>
      <c r="R26" s="23"/>
      <c r="S26" s="24"/>
      <c r="T26" s="23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13" sqref="F13"/>
    </sheetView>
  </sheetViews>
  <sheetFormatPr defaultColWidth="6.875" defaultRowHeight="12.75" customHeight="1"/>
  <cols>
    <col min="1" max="3" width="4.75390625" style="3" customWidth="1"/>
    <col min="4" max="4" width="9.125" style="3" customWidth="1"/>
    <col min="5" max="5" width="40.25390625" style="3" customWidth="1"/>
    <col min="6" max="10" width="12.75390625" style="3" customWidth="1"/>
    <col min="11" max="12" width="8.00390625" style="3" customWidth="1"/>
    <col min="13" max="16384" width="6.875" style="3" customWidth="1"/>
  </cols>
  <sheetData>
    <row r="1" spans="1:4" ht="24" customHeight="1">
      <c r="A1" s="144"/>
      <c r="B1" s="144"/>
      <c r="C1" s="144"/>
      <c r="D1" s="144"/>
    </row>
    <row r="2" spans="1:10" ht="19.5" customHeight="1">
      <c r="A2" s="37"/>
      <c r="B2" s="105"/>
      <c r="C2" s="105"/>
      <c r="D2" s="105"/>
      <c r="E2" s="105"/>
      <c r="F2" s="105"/>
      <c r="G2" s="105"/>
      <c r="H2" s="105"/>
      <c r="I2" s="105"/>
      <c r="J2" s="109" t="s">
        <v>53</v>
      </c>
    </row>
    <row r="3" spans="1:10" ht="19.5" customHeight="1">
      <c r="A3" s="132" t="s">
        <v>54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ht="19.5" customHeight="1">
      <c r="A4" s="126" t="s">
        <v>224</v>
      </c>
      <c r="B4" s="69"/>
      <c r="C4" s="69"/>
      <c r="D4" s="69"/>
      <c r="E4" s="69"/>
      <c r="F4" s="106"/>
      <c r="G4" s="106"/>
      <c r="H4" s="106"/>
      <c r="I4" s="106"/>
      <c r="J4" s="9" t="s">
        <v>5</v>
      </c>
      <c r="K4" s="29"/>
      <c r="L4" s="29"/>
    </row>
    <row r="5" spans="1:12" ht="19.5" customHeight="1">
      <c r="A5" s="81" t="s">
        <v>29</v>
      </c>
      <c r="B5" s="81"/>
      <c r="C5" s="81"/>
      <c r="D5" s="81"/>
      <c r="E5" s="81"/>
      <c r="F5" s="146" t="s">
        <v>30</v>
      </c>
      <c r="G5" s="146" t="s">
        <v>55</v>
      </c>
      <c r="H5" s="145" t="s">
        <v>56</v>
      </c>
      <c r="I5" s="145" t="s">
        <v>57</v>
      </c>
      <c r="J5" s="145" t="s">
        <v>58</v>
      </c>
      <c r="K5" s="29"/>
      <c r="L5" s="29"/>
    </row>
    <row r="6" spans="1:12" ht="19.5" customHeight="1">
      <c r="A6" s="81" t="s">
        <v>40</v>
      </c>
      <c r="B6" s="81"/>
      <c r="C6" s="81"/>
      <c r="D6" s="145" t="s">
        <v>41</v>
      </c>
      <c r="E6" s="145" t="s">
        <v>59</v>
      </c>
      <c r="F6" s="146"/>
      <c r="G6" s="146"/>
      <c r="H6" s="145"/>
      <c r="I6" s="145"/>
      <c r="J6" s="145"/>
      <c r="K6" s="29"/>
      <c r="L6" s="29"/>
    </row>
    <row r="7" spans="1:12" ht="20.25" customHeight="1">
      <c r="A7" s="107" t="s">
        <v>50</v>
      </c>
      <c r="B7" s="107" t="s">
        <v>51</v>
      </c>
      <c r="C7" s="82" t="s">
        <v>52</v>
      </c>
      <c r="D7" s="145"/>
      <c r="E7" s="145"/>
      <c r="F7" s="146"/>
      <c r="G7" s="146"/>
      <c r="H7" s="145"/>
      <c r="I7" s="145"/>
      <c r="J7" s="145"/>
      <c r="K7" s="29"/>
      <c r="L7" s="29"/>
    </row>
    <row r="8" spans="1:10" ht="20.25" customHeight="1">
      <c r="A8" s="124" t="s">
        <v>225</v>
      </c>
      <c r="B8" s="124"/>
      <c r="C8" s="124"/>
      <c r="D8" s="124" t="s">
        <v>226</v>
      </c>
      <c r="E8" s="124" t="s">
        <v>227</v>
      </c>
      <c r="F8" s="59">
        <v>1298.31</v>
      </c>
      <c r="G8" s="59">
        <v>811.31</v>
      </c>
      <c r="H8" s="59">
        <v>487</v>
      </c>
      <c r="I8" s="108"/>
      <c r="J8" s="108"/>
    </row>
    <row r="9" spans="1:10" ht="20.25" customHeight="1">
      <c r="A9" s="124" t="s">
        <v>225</v>
      </c>
      <c r="B9" s="124" t="s">
        <v>228</v>
      </c>
      <c r="C9" s="124"/>
      <c r="D9" s="124" t="s">
        <v>226</v>
      </c>
      <c r="E9" s="124" t="s">
        <v>229</v>
      </c>
      <c r="F9" s="59">
        <v>1298.31</v>
      </c>
      <c r="G9" s="59">
        <v>811.31</v>
      </c>
      <c r="H9" s="59">
        <v>487</v>
      </c>
      <c r="I9" s="108"/>
      <c r="J9" s="108"/>
    </row>
    <row r="10" spans="1:10" ht="20.25" customHeight="1">
      <c r="A10" s="124" t="s">
        <v>225</v>
      </c>
      <c r="B10" s="124" t="s">
        <v>228</v>
      </c>
      <c r="C10" s="124" t="s">
        <v>230</v>
      </c>
      <c r="D10" s="124" t="s">
        <v>226</v>
      </c>
      <c r="E10" s="124" t="s">
        <v>232</v>
      </c>
      <c r="F10" s="59">
        <v>811.31</v>
      </c>
      <c r="G10" s="59">
        <v>811.31</v>
      </c>
      <c r="H10" s="108"/>
      <c r="I10" s="108"/>
      <c r="J10" s="108"/>
    </row>
    <row r="11" spans="1:10" ht="20.25" customHeight="1">
      <c r="A11" s="124" t="s">
        <v>225</v>
      </c>
      <c r="B11" s="124" t="s">
        <v>228</v>
      </c>
      <c r="C11" s="124" t="s">
        <v>233</v>
      </c>
      <c r="D11" s="124" t="s">
        <v>226</v>
      </c>
      <c r="E11" s="124" t="s">
        <v>234</v>
      </c>
      <c r="F11" s="59">
        <v>487</v>
      </c>
      <c r="G11" s="108"/>
      <c r="H11" s="59">
        <v>487</v>
      </c>
      <c r="I11" s="108"/>
      <c r="J11" s="108"/>
    </row>
    <row r="12" spans="1:10" ht="20.25" customHeight="1">
      <c r="A12" s="124" t="s">
        <v>235</v>
      </c>
      <c r="B12" s="124"/>
      <c r="C12" s="124"/>
      <c r="D12" s="124" t="s">
        <v>231</v>
      </c>
      <c r="E12" s="124" t="s">
        <v>236</v>
      </c>
      <c r="F12" s="59">
        <v>194.46</v>
      </c>
      <c r="G12" s="59">
        <v>194.46</v>
      </c>
      <c r="H12" s="108"/>
      <c r="I12" s="108"/>
      <c r="J12" s="108"/>
    </row>
    <row r="13" spans="1:10" ht="20.25" customHeight="1">
      <c r="A13" s="124" t="s">
        <v>235</v>
      </c>
      <c r="B13" s="124" t="s">
        <v>237</v>
      </c>
      <c r="C13" s="124"/>
      <c r="D13" s="124" t="s">
        <v>231</v>
      </c>
      <c r="E13" s="124" t="s">
        <v>238</v>
      </c>
      <c r="F13" s="59">
        <f>F14+F15</f>
        <v>194.46</v>
      </c>
      <c r="G13" s="59">
        <f>G14+G15</f>
        <v>194.46</v>
      </c>
      <c r="H13" s="108"/>
      <c r="I13" s="108"/>
      <c r="J13" s="108"/>
    </row>
    <row r="14" spans="1:10" ht="20.25" customHeight="1">
      <c r="A14" s="124" t="s">
        <v>235</v>
      </c>
      <c r="B14" s="124" t="s">
        <v>237</v>
      </c>
      <c r="C14" s="124" t="s">
        <v>230</v>
      </c>
      <c r="D14" s="124" t="s">
        <v>231</v>
      </c>
      <c r="E14" s="124" t="s">
        <v>239</v>
      </c>
      <c r="F14" s="59">
        <v>95.26</v>
      </c>
      <c r="G14" s="59">
        <v>95.26</v>
      </c>
      <c r="H14" s="108"/>
      <c r="I14" s="108"/>
      <c r="J14" s="108"/>
    </row>
    <row r="15" spans="1:10" ht="20.25" customHeight="1">
      <c r="A15" s="124" t="s">
        <v>235</v>
      </c>
      <c r="B15" s="124" t="s">
        <v>237</v>
      </c>
      <c r="C15" s="124" t="s">
        <v>237</v>
      </c>
      <c r="D15" s="124" t="s">
        <v>231</v>
      </c>
      <c r="E15" s="124" t="s">
        <v>240</v>
      </c>
      <c r="F15" s="59">
        <v>99.2</v>
      </c>
      <c r="G15" s="59">
        <v>99.2</v>
      </c>
      <c r="H15" s="108"/>
      <c r="I15" s="108"/>
      <c r="J15" s="108"/>
    </row>
    <row r="16" spans="1:10" ht="20.25" customHeight="1">
      <c r="A16" s="124" t="s">
        <v>241</v>
      </c>
      <c r="B16" s="124"/>
      <c r="C16" s="124"/>
      <c r="D16" s="124" t="s">
        <v>231</v>
      </c>
      <c r="E16" s="124" t="s">
        <v>242</v>
      </c>
      <c r="F16" s="59">
        <f>F18</f>
        <v>7.09</v>
      </c>
      <c r="G16" s="59">
        <f>G18</f>
        <v>7.09</v>
      </c>
      <c r="H16" s="108"/>
      <c r="I16" s="108"/>
      <c r="J16" s="108"/>
    </row>
    <row r="17" spans="1:10" ht="20.25" customHeight="1">
      <c r="A17" s="124" t="s">
        <v>241</v>
      </c>
      <c r="B17" s="124" t="s">
        <v>243</v>
      </c>
      <c r="C17" s="124"/>
      <c r="D17" s="124" t="s">
        <v>231</v>
      </c>
      <c r="E17" s="124" t="s">
        <v>244</v>
      </c>
      <c r="F17" s="59">
        <v>7.09</v>
      </c>
      <c r="G17" s="59">
        <v>7.09</v>
      </c>
      <c r="H17" s="108"/>
      <c r="I17" s="108"/>
      <c r="J17" s="108"/>
    </row>
    <row r="18" spans="1:10" ht="20.25" customHeight="1">
      <c r="A18" s="124" t="s">
        <v>241</v>
      </c>
      <c r="B18" s="124" t="s">
        <v>243</v>
      </c>
      <c r="C18" s="124" t="s">
        <v>245</v>
      </c>
      <c r="D18" s="124" t="s">
        <v>231</v>
      </c>
      <c r="E18" s="124" t="s">
        <v>246</v>
      </c>
      <c r="F18" s="59">
        <v>7.09</v>
      </c>
      <c r="G18" s="59">
        <v>7.09</v>
      </c>
      <c r="H18" s="108"/>
      <c r="I18" s="108"/>
      <c r="J18" s="108"/>
    </row>
    <row r="19" spans="1:10" ht="20.25" customHeight="1">
      <c r="A19" s="124" t="s">
        <v>247</v>
      </c>
      <c r="B19" s="124"/>
      <c r="C19" s="124"/>
      <c r="D19" s="124" t="s">
        <v>231</v>
      </c>
      <c r="E19" s="124" t="s">
        <v>248</v>
      </c>
      <c r="F19" s="59">
        <f>F21</f>
        <v>30.83</v>
      </c>
      <c r="G19" s="59">
        <f>G21</f>
        <v>30.83</v>
      </c>
      <c r="H19" s="108"/>
      <c r="I19" s="108"/>
      <c r="J19" s="108"/>
    </row>
    <row r="20" spans="1:10" ht="20.25" customHeight="1">
      <c r="A20" s="124" t="s">
        <v>247</v>
      </c>
      <c r="B20" s="124" t="s">
        <v>249</v>
      </c>
      <c r="C20" s="124"/>
      <c r="D20" s="124" t="s">
        <v>231</v>
      </c>
      <c r="E20" s="124" t="s">
        <v>250</v>
      </c>
      <c r="F20" s="59">
        <v>30.83</v>
      </c>
      <c r="G20" s="59">
        <v>30.83</v>
      </c>
      <c r="H20" s="108"/>
      <c r="I20" s="108"/>
      <c r="J20" s="108"/>
    </row>
    <row r="21" spans="1:10" ht="20.25" customHeight="1">
      <c r="A21" s="124" t="s">
        <v>247</v>
      </c>
      <c r="B21" s="124" t="s">
        <v>249</v>
      </c>
      <c r="C21" s="124" t="s">
        <v>230</v>
      </c>
      <c r="D21" s="124" t="s">
        <v>231</v>
      </c>
      <c r="E21" s="124" t="s">
        <v>251</v>
      </c>
      <c r="F21" s="59">
        <v>30.83</v>
      </c>
      <c r="G21" s="59">
        <v>30.83</v>
      </c>
      <c r="H21" s="108"/>
      <c r="I21" s="108"/>
      <c r="J21" s="108"/>
    </row>
    <row r="22" spans="1:10" ht="20.25" customHeight="1">
      <c r="A22" s="124" t="s">
        <v>252</v>
      </c>
      <c r="B22" s="124"/>
      <c r="C22" s="124"/>
      <c r="D22" s="124" t="s">
        <v>231</v>
      </c>
      <c r="E22" s="124" t="s">
        <v>253</v>
      </c>
      <c r="F22" s="59">
        <f>F24</f>
        <v>56.72</v>
      </c>
      <c r="G22" s="59">
        <f>G24</f>
        <v>56.72</v>
      </c>
      <c r="H22" s="108"/>
      <c r="I22" s="108"/>
      <c r="J22" s="108"/>
    </row>
    <row r="23" spans="1:10" ht="20.25" customHeight="1">
      <c r="A23" s="124" t="s">
        <v>252</v>
      </c>
      <c r="B23" s="124" t="s">
        <v>233</v>
      </c>
      <c r="C23" s="124"/>
      <c r="D23" s="124" t="s">
        <v>231</v>
      </c>
      <c r="E23" s="124" t="s">
        <v>254</v>
      </c>
      <c r="F23" s="59">
        <v>56.72</v>
      </c>
      <c r="G23" s="59">
        <v>56.72</v>
      </c>
      <c r="H23" s="108"/>
      <c r="I23" s="108"/>
      <c r="J23" s="108"/>
    </row>
    <row r="24" spans="1:10" ht="24.75" customHeight="1">
      <c r="A24" s="125" t="s">
        <v>252</v>
      </c>
      <c r="B24" s="125" t="s">
        <v>233</v>
      </c>
      <c r="C24" s="125" t="s">
        <v>230</v>
      </c>
      <c r="D24" s="125" t="s">
        <v>231</v>
      </c>
      <c r="E24" s="125" t="s">
        <v>255</v>
      </c>
      <c r="F24" s="59">
        <v>56.72</v>
      </c>
      <c r="G24" s="59">
        <v>56.72</v>
      </c>
      <c r="H24" s="108"/>
      <c r="I24" s="108"/>
      <c r="J24" s="10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E8" sqref="E8:H8"/>
    </sheetView>
  </sheetViews>
  <sheetFormatPr defaultColWidth="6.875" defaultRowHeight="20.25" customHeight="1"/>
  <cols>
    <col min="1" max="1" width="40.125" style="3" customWidth="1"/>
    <col min="2" max="2" width="18.625" style="3" customWidth="1"/>
    <col min="3" max="3" width="31.00390625" style="3" customWidth="1"/>
    <col min="4" max="8" width="12.25390625" style="3" customWidth="1"/>
    <col min="9" max="34" width="6.50390625" style="3" customWidth="1"/>
    <col min="35" max="35" width="6.25390625" style="3" customWidth="1"/>
    <col min="36" max="38" width="6.875" style="3" customWidth="1"/>
    <col min="39" max="41" width="6.25390625" style="3" customWidth="1"/>
    <col min="42" max="253" width="8.00390625" style="3" customWidth="1"/>
    <col min="254" max="16384" width="6.875" style="3" customWidth="1"/>
  </cols>
  <sheetData>
    <row r="1" ht="20.25" customHeight="1">
      <c r="A1" s="58"/>
    </row>
    <row r="2" spans="1:34" ht="20.25" customHeight="1">
      <c r="A2" s="80"/>
      <c r="B2" s="80"/>
      <c r="C2" s="80"/>
      <c r="D2" s="80"/>
      <c r="E2" s="80"/>
      <c r="F2" s="80"/>
      <c r="G2" s="80"/>
      <c r="H2" s="39" t="s">
        <v>60</v>
      </c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ht="20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ht="20.25" customHeight="1">
      <c r="A4" s="126" t="s">
        <v>224</v>
      </c>
      <c r="B4" s="69"/>
      <c r="C4" s="37"/>
      <c r="D4" s="37"/>
      <c r="E4" s="37"/>
      <c r="F4" s="37"/>
      <c r="G4" s="37"/>
      <c r="H4" s="9" t="s">
        <v>5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</row>
    <row r="5" spans="1:34" ht="20.25" customHeight="1">
      <c r="A5" s="81" t="s">
        <v>6</v>
      </c>
      <c r="B5" s="81"/>
      <c r="C5" s="81" t="s">
        <v>7</v>
      </c>
      <c r="D5" s="81"/>
      <c r="E5" s="81"/>
      <c r="F5" s="81"/>
      <c r="G5" s="81"/>
      <c r="H5" s="81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s="79" customFormat="1" ht="37.5" customHeight="1">
      <c r="A6" s="82" t="s">
        <v>8</v>
      </c>
      <c r="B6" s="83" t="s">
        <v>9</v>
      </c>
      <c r="C6" s="82" t="s">
        <v>8</v>
      </c>
      <c r="D6" s="82" t="s">
        <v>30</v>
      </c>
      <c r="E6" s="83" t="s">
        <v>62</v>
      </c>
      <c r="F6" s="84" t="s">
        <v>63</v>
      </c>
      <c r="G6" s="82" t="s">
        <v>64</v>
      </c>
      <c r="H6" s="84" t="s">
        <v>65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ht="24.75" customHeight="1">
      <c r="A7" s="85" t="s">
        <v>66</v>
      </c>
      <c r="B7" s="86"/>
      <c r="C7" s="87" t="s">
        <v>67</v>
      </c>
      <c r="D7" s="90">
        <v>2189.86</v>
      </c>
      <c r="E7" s="59">
        <v>1587.41</v>
      </c>
      <c r="F7" s="86"/>
      <c r="G7" s="86"/>
      <c r="H7" s="86">
        <v>602.45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ht="24.75" customHeight="1">
      <c r="A8" s="85" t="s">
        <v>68</v>
      </c>
      <c r="B8" s="90">
        <v>1587.41</v>
      </c>
      <c r="C8" s="127" t="s">
        <v>260</v>
      </c>
      <c r="D8" s="90">
        <v>1881.18</v>
      </c>
      <c r="E8" s="59">
        <v>1298.31</v>
      </c>
      <c r="F8" s="89"/>
      <c r="G8" s="89"/>
      <c r="H8" s="86">
        <v>582.87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ht="24.75" customHeight="1">
      <c r="A9" s="85" t="s">
        <v>69</v>
      </c>
      <c r="B9" s="86"/>
      <c r="C9" s="127" t="s">
        <v>259</v>
      </c>
      <c r="D9" s="90">
        <v>7.09</v>
      </c>
      <c r="E9" s="90">
        <v>7.09</v>
      </c>
      <c r="F9" s="89"/>
      <c r="G9" s="89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24.75" customHeight="1">
      <c r="A10" s="85" t="s">
        <v>70</v>
      </c>
      <c r="B10" s="90"/>
      <c r="C10" s="127" t="s">
        <v>258</v>
      </c>
      <c r="D10" s="90">
        <v>214.04</v>
      </c>
      <c r="E10" s="59">
        <v>194.46</v>
      </c>
      <c r="F10" s="89"/>
      <c r="G10" s="89"/>
      <c r="H10" s="86">
        <v>19.58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24.75" customHeight="1">
      <c r="A11" s="85" t="s">
        <v>71</v>
      </c>
      <c r="B11" s="91"/>
      <c r="C11" s="127" t="s">
        <v>257</v>
      </c>
      <c r="D11" s="90">
        <v>30.83</v>
      </c>
      <c r="E11" s="90">
        <v>30.83</v>
      </c>
      <c r="F11" s="89"/>
      <c r="G11" s="89"/>
      <c r="H11" s="86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24.75" customHeight="1">
      <c r="A12" s="85" t="s">
        <v>68</v>
      </c>
      <c r="B12" s="90">
        <v>602.45</v>
      </c>
      <c r="C12" s="127" t="s">
        <v>256</v>
      </c>
      <c r="D12" s="90">
        <v>56.72</v>
      </c>
      <c r="E12" s="90">
        <v>56.72</v>
      </c>
      <c r="F12" s="89"/>
      <c r="G12" s="89"/>
      <c r="H12" s="86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24.75" customHeight="1">
      <c r="A13" s="85" t="s">
        <v>69</v>
      </c>
      <c r="B13" s="86"/>
      <c r="C13" s="87"/>
      <c r="D13" s="88"/>
      <c r="E13" s="89"/>
      <c r="F13" s="89"/>
      <c r="G13" s="89"/>
      <c r="H13" s="86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24.75" customHeight="1">
      <c r="A14" s="85" t="s">
        <v>70</v>
      </c>
      <c r="B14" s="86"/>
      <c r="C14" s="87"/>
      <c r="D14" s="88"/>
      <c r="E14" s="89"/>
      <c r="F14" s="89"/>
      <c r="G14" s="89"/>
      <c r="H14" s="86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24.75" customHeight="1">
      <c r="A15" s="85" t="s">
        <v>72</v>
      </c>
      <c r="B15" s="90"/>
      <c r="C15" s="87"/>
      <c r="D15" s="88"/>
      <c r="E15" s="90"/>
      <c r="F15" s="89"/>
      <c r="G15" s="89"/>
      <c r="H15" s="86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24.75" customHeight="1">
      <c r="A16" s="92"/>
      <c r="B16" s="93"/>
      <c r="C16" s="94" t="s">
        <v>16</v>
      </c>
      <c r="D16" s="88"/>
      <c r="E16" s="90"/>
      <c r="F16" s="90"/>
      <c r="G16" s="90"/>
      <c r="H16" s="90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24.75" customHeight="1">
      <c r="A17" s="95"/>
      <c r="B17" s="96"/>
      <c r="C17" s="95"/>
      <c r="D17" s="96"/>
      <c r="E17" s="96"/>
      <c r="F17" s="96"/>
      <c r="G17" s="96"/>
      <c r="H17" s="96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24.75" customHeight="1">
      <c r="A18" s="94"/>
      <c r="B18" s="90"/>
      <c r="C18" s="94" t="s">
        <v>73</v>
      </c>
      <c r="D18" s="88"/>
      <c r="E18" s="97"/>
      <c r="F18" s="97"/>
      <c r="G18" s="97"/>
      <c r="H18" s="90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24.75" customHeight="1">
      <c r="A19" s="94"/>
      <c r="B19" s="98"/>
      <c r="C19" s="94"/>
      <c r="D19" s="96"/>
      <c r="E19" s="99"/>
      <c r="F19" s="99"/>
      <c r="G19" s="99"/>
      <c r="H19" s="9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20.25" customHeight="1">
      <c r="A20" s="95" t="s">
        <v>25</v>
      </c>
      <c r="B20" s="98">
        <v>2189.86</v>
      </c>
      <c r="C20" s="95" t="s">
        <v>26</v>
      </c>
      <c r="D20" s="98">
        <v>2189.86</v>
      </c>
      <c r="E20" s="96"/>
      <c r="F20" s="96"/>
      <c r="G20" s="96"/>
      <c r="H20" s="96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34" ht="20.25" customHeight="1">
      <c r="A21" s="100"/>
      <c r="B21" s="101"/>
      <c r="C21" s="102"/>
      <c r="D21" s="102"/>
      <c r="E21" s="102"/>
      <c r="F21" s="102"/>
      <c r="G21" s="102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7"/>
  <sheetViews>
    <sheetView showZeros="0" zoomScaleSheetLayoutView="100" zoomScalePageLayoutView="0" workbookViewId="0" topLeftCell="A1">
      <selection activeCell="G27" sqref="G27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5" width="8.25390625" style="1" customWidth="1"/>
    <col min="6" max="6" width="7.875" style="1" customWidth="1"/>
    <col min="7" max="7" width="8.125" style="1" customWidth="1"/>
    <col min="8" max="8" width="8.375" style="1" customWidth="1"/>
    <col min="9" max="9" width="8.625" style="1" customWidth="1"/>
    <col min="10" max="24" width="4.875" style="1" customWidth="1"/>
    <col min="25" max="25" width="7.50390625" style="1" customWidth="1"/>
    <col min="26" max="26" width="6.375" style="1" customWidth="1"/>
    <col min="27" max="27" width="7.50390625" style="1" customWidth="1"/>
    <col min="28" max="28" width="8.25390625" style="1" customWidth="1"/>
    <col min="29" max="29" width="8.625" style="1" customWidth="1"/>
    <col min="30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4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O1" s="6" t="s">
        <v>74</v>
      </c>
    </row>
    <row r="2" spans="1:41" ht="19.5" customHeight="1">
      <c r="A2" s="132" t="s">
        <v>75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</row>
    <row r="3" spans="1:41" ht="19.5" customHeight="1">
      <c r="A3" s="126" t="s">
        <v>224</v>
      </c>
      <c r="B3" s="64"/>
      <c r="C3" s="64"/>
      <c r="D3" s="64"/>
      <c r="E3" s="68"/>
      <c r="F3" s="68"/>
      <c r="G3" s="68"/>
      <c r="H3" s="68"/>
      <c r="I3" s="68"/>
      <c r="J3" s="68"/>
      <c r="K3" s="68"/>
      <c r="L3" s="68"/>
      <c r="M3" s="68"/>
      <c r="N3" s="68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O3" s="9" t="s">
        <v>5</v>
      </c>
    </row>
    <row r="4" spans="1:41" ht="19.5" customHeight="1">
      <c r="A4" s="158" t="s">
        <v>29</v>
      </c>
      <c r="B4" s="159"/>
      <c r="C4" s="159"/>
      <c r="D4" s="160"/>
      <c r="E4" s="152" t="s">
        <v>76</v>
      </c>
      <c r="F4" s="161" t="s">
        <v>77</v>
      </c>
      <c r="G4" s="162"/>
      <c r="H4" s="162"/>
      <c r="I4" s="162"/>
      <c r="J4" s="162"/>
      <c r="K4" s="162"/>
      <c r="L4" s="162"/>
      <c r="M4" s="162"/>
      <c r="N4" s="162"/>
      <c r="O4" s="163"/>
      <c r="P4" s="161" t="s">
        <v>78</v>
      </c>
      <c r="Q4" s="162"/>
      <c r="R4" s="162"/>
      <c r="S4" s="162"/>
      <c r="T4" s="162"/>
      <c r="U4" s="162"/>
      <c r="V4" s="162"/>
      <c r="W4" s="162"/>
      <c r="X4" s="162"/>
      <c r="Y4" s="163"/>
      <c r="Z4" s="161" t="s">
        <v>79</v>
      </c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3"/>
    </row>
    <row r="5" spans="1:41" ht="19.5" customHeight="1">
      <c r="A5" s="164" t="s">
        <v>40</v>
      </c>
      <c r="B5" s="165"/>
      <c r="C5" s="150" t="s">
        <v>41</v>
      </c>
      <c r="D5" s="151" t="s">
        <v>59</v>
      </c>
      <c r="E5" s="153"/>
      <c r="F5" s="155" t="s">
        <v>30</v>
      </c>
      <c r="G5" s="147" t="s">
        <v>80</v>
      </c>
      <c r="H5" s="148"/>
      <c r="I5" s="149"/>
      <c r="J5" s="147" t="s">
        <v>81</v>
      </c>
      <c r="K5" s="148"/>
      <c r="L5" s="149"/>
      <c r="M5" s="147" t="s">
        <v>82</v>
      </c>
      <c r="N5" s="148"/>
      <c r="O5" s="149"/>
      <c r="P5" s="157" t="s">
        <v>30</v>
      </c>
      <c r="Q5" s="147" t="s">
        <v>80</v>
      </c>
      <c r="R5" s="148"/>
      <c r="S5" s="149"/>
      <c r="T5" s="147" t="s">
        <v>81</v>
      </c>
      <c r="U5" s="148"/>
      <c r="V5" s="149"/>
      <c r="W5" s="147" t="s">
        <v>82</v>
      </c>
      <c r="X5" s="148"/>
      <c r="Y5" s="149"/>
      <c r="Z5" s="155" t="s">
        <v>30</v>
      </c>
      <c r="AA5" s="147" t="s">
        <v>80</v>
      </c>
      <c r="AB5" s="148"/>
      <c r="AC5" s="149"/>
      <c r="AD5" s="147" t="s">
        <v>81</v>
      </c>
      <c r="AE5" s="148"/>
      <c r="AF5" s="149"/>
      <c r="AG5" s="147" t="s">
        <v>82</v>
      </c>
      <c r="AH5" s="148"/>
      <c r="AI5" s="149"/>
      <c r="AJ5" s="147" t="s">
        <v>83</v>
      </c>
      <c r="AK5" s="148"/>
      <c r="AL5" s="149"/>
      <c r="AM5" s="147" t="s">
        <v>65</v>
      </c>
      <c r="AN5" s="148"/>
      <c r="AO5" s="149"/>
    </row>
    <row r="6" spans="1:41" ht="29.25" customHeight="1">
      <c r="A6" s="75" t="s">
        <v>50</v>
      </c>
      <c r="B6" s="75" t="s">
        <v>51</v>
      </c>
      <c r="C6" s="141"/>
      <c r="D6" s="141"/>
      <c r="E6" s="154"/>
      <c r="F6" s="156"/>
      <c r="G6" s="43" t="s">
        <v>45</v>
      </c>
      <c r="H6" s="76" t="s">
        <v>55</v>
      </c>
      <c r="I6" s="76" t="s">
        <v>56</v>
      </c>
      <c r="J6" s="43" t="s">
        <v>45</v>
      </c>
      <c r="K6" s="76" t="s">
        <v>55</v>
      </c>
      <c r="L6" s="76" t="s">
        <v>56</v>
      </c>
      <c r="M6" s="43" t="s">
        <v>45</v>
      </c>
      <c r="N6" s="76" t="s">
        <v>55</v>
      </c>
      <c r="O6" s="45" t="s">
        <v>56</v>
      </c>
      <c r="P6" s="156"/>
      <c r="Q6" s="78" t="s">
        <v>45</v>
      </c>
      <c r="R6" s="21" t="s">
        <v>55</v>
      </c>
      <c r="S6" s="21" t="s">
        <v>56</v>
      </c>
      <c r="T6" s="78" t="s">
        <v>45</v>
      </c>
      <c r="U6" s="21" t="s">
        <v>55</v>
      </c>
      <c r="V6" s="20" t="s">
        <v>56</v>
      </c>
      <c r="W6" s="16" t="s">
        <v>45</v>
      </c>
      <c r="X6" s="78" t="s">
        <v>55</v>
      </c>
      <c r="Y6" s="21" t="s">
        <v>56</v>
      </c>
      <c r="Z6" s="156"/>
      <c r="AA6" s="43" t="s">
        <v>45</v>
      </c>
      <c r="AB6" s="75" t="s">
        <v>55</v>
      </c>
      <c r="AC6" s="75" t="s">
        <v>56</v>
      </c>
      <c r="AD6" s="43" t="s">
        <v>45</v>
      </c>
      <c r="AE6" s="75" t="s">
        <v>55</v>
      </c>
      <c r="AF6" s="75" t="s">
        <v>56</v>
      </c>
      <c r="AG6" s="43" t="s">
        <v>45</v>
      </c>
      <c r="AH6" s="76" t="s">
        <v>55</v>
      </c>
      <c r="AI6" s="76" t="s">
        <v>56</v>
      </c>
      <c r="AJ6" s="43" t="s">
        <v>45</v>
      </c>
      <c r="AK6" s="76" t="s">
        <v>55</v>
      </c>
      <c r="AL6" s="76" t="s">
        <v>56</v>
      </c>
      <c r="AM6" s="43" t="s">
        <v>45</v>
      </c>
      <c r="AN6" s="76" t="s">
        <v>55</v>
      </c>
      <c r="AO6" s="76" t="s">
        <v>56</v>
      </c>
    </row>
    <row r="7" spans="1:41" ht="19.5" customHeight="1">
      <c r="A7" s="22" t="s">
        <v>84</v>
      </c>
      <c r="B7" s="22" t="s">
        <v>84</v>
      </c>
      <c r="C7" s="22" t="s">
        <v>84</v>
      </c>
      <c r="D7" s="22" t="s">
        <v>30</v>
      </c>
      <c r="E7" s="59">
        <f>SUM(F7,P7,Z7)</f>
        <v>0</v>
      </c>
      <c r="F7" s="59">
        <f>SUM(G7,J7,M7)</f>
        <v>0</v>
      </c>
      <c r="G7" s="59">
        <f>SUM(H7:I7)</f>
        <v>0</v>
      </c>
      <c r="H7" s="59"/>
      <c r="I7" s="23"/>
      <c r="J7" s="59">
        <f>SUM(K7:L7)</f>
        <v>0</v>
      </c>
      <c r="K7" s="59">
        <v>0</v>
      </c>
      <c r="L7" s="23">
        <v>0</v>
      </c>
      <c r="M7" s="59">
        <f aca="true" t="shared" si="0" ref="L7:M15">SUM(N7:O7)</f>
        <v>0</v>
      </c>
      <c r="N7" s="59">
        <v>0</v>
      </c>
      <c r="O7" s="23">
        <v>0</v>
      </c>
      <c r="P7" s="24">
        <f aca="true" t="shared" si="1" ref="O7:P15">SUM(Q7,T7,W7)</f>
        <v>0</v>
      </c>
      <c r="Q7" s="59">
        <f aca="true" t="shared" si="2" ref="P7:Q15">SUM(R7:S7)</f>
        <v>0</v>
      </c>
      <c r="R7" s="59">
        <v>0</v>
      </c>
      <c r="S7" s="23">
        <v>0</v>
      </c>
      <c r="T7" s="59">
        <f aca="true" t="shared" si="3" ref="S7:T15">SUM(U7:V7)</f>
        <v>0</v>
      </c>
      <c r="U7" s="59">
        <v>0</v>
      </c>
      <c r="V7" s="59">
        <v>0</v>
      </c>
      <c r="W7" s="59">
        <f aca="true" t="shared" si="4" ref="V7:W15">SUM(X7:Y7)</f>
        <v>0</v>
      </c>
      <c r="X7" s="59">
        <v>0</v>
      </c>
      <c r="Y7" s="23">
        <v>0</v>
      </c>
      <c r="Z7" s="24">
        <f>SUM(AA7,AD7,AG7,AJ7,AM7)</f>
        <v>0</v>
      </c>
      <c r="AA7" s="59">
        <f>SUM(AB7:AC7)</f>
        <v>0</v>
      </c>
      <c r="AB7" s="59"/>
      <c r="AC7" s="23"/>
      <c r="AD7" s="59">
        <f>SUM(AE7:AF7)</f>
        <v>0</v>
      </c>
      <c r="AE7" s="59">
        <v>0</v>
      </c>
      <c r="AF7" s="23">
        <v>0</v>
      </c>
      <c r="AG7" s="59">
        <f aca="true" t="shared" si="5" ref="AF7:AG15">SUM(AH7:AI7)</f>
        <v>0</v>
      </c>
      <c r="AH7" s="59">
        <v>0</v>
      </c>
      <c r="AI7" s="23">
        <v>0</v>
      </c>
      <c r="AJ7" s="59">
        <f aca="true" t="shared" si="6" ref="AI7:AJ15">SUM(AK7:AL7)</f>
        <v>0</v>
      </c>
      <c r="AK7" s="59">
        <v>0</v>
      </c>
      <c r="AL7" s="23">
        <v>0</v>
      </c>
      <c r="AM7" s="59">
        <f aca="true" t="shared" si="7" ref="AL7:AM15">SUM(AN7:AO7)</f>
        <v>0</v>
      </c>
      <c r="AN7" s="59">
        <v>0</v>
      </c>
      <c r="AO7" s="23">
        <v>0</v>
      </c>
    </row>
    <row r="8" spans="1:40" ht="19.5" customHeight="1">
      <c r="A8" s="124" t="s">
        <v>225</v>
      </c>
      <c r="B8" s="124"/>
      <c r="C8" s="124" t="s">
        <v>226</v>
      </c>
      <c r="D8" s="124" t="s">
        <v>227</v>
      </c>
      <c r="E8" s="59">
        <v>1881.18</v>
      </c>
      <c r="F8" s="59">
        <v>1298.31</v>
      </c>
      <c r="G8" s="59">
        <v>1298.31</v>
      </c>
      <c r="H8" s="59">
        <v>811.31</v>
      </c>
      <c r="I8" s="59">
        <v>487</v>
      </c>
      <c r="J8" s="59">
        <v>0</v>
      </c>
      <c r="K8" s="23">
        <v>0</v>
      </c>
      <c r="L8" s="59">
        <f t="shared" si="0"/>
        <v>0</v>
      </c>
      <c r="M8" s="59">
        <v>0</v>
      </c>
      <c r="N8" s="23">
        <v>0</v>
      </c>
      <c r="O8" s="24">
        <f t="shared" si="1"/>
        <v>0</v>
      </c>
      <c r="P8" s="59">
        <f t="shared" si="2"/>
        <v>0</v>
      </c>
      <c r="Q8" s="59">
        <v>0</v>
      </c>
      <c r="R8" s="23">
        <v>0</v>
      </c>
      <c r="S8" s="59">
        <f t="shared" si="3"/>
        <v>0</v>
      </c>
      <c r="T8" s="59">
        <v>0</v>
      </c>
      <c r="U8" s="59">
        <v>0</v>
      </c>
      <c r="V8" s="59">
        <f t="shared" si="4"/>
        <v>0</v>
      </c>
      <c r="W8" s="59">
        <v>0</v>
      </c>
      <c r="X8" s="23">
        <v>0</v>
      </c>
      <c r="Y8" s="24"/>
      <c r="Z8" s="59">
        <v>582.87</v>
      </c>
      <c r="AA8" s="59">
        <v>582.87</v>
      </c>
      <c r="AB8" s="23">
        <v>138.57</v>
      </c>
      <c r="AC8" s="59">
        <v>444.3</v>
      </c>
      <c r="AD8" s="59">
        <v>0</v>
      </c>
      <c r="AE8" s="23">
        <v>0</v>
      </c>
      <c r="AF8" s="59">
        <f t="shared" si="5"/>
        <v>0</v>
      </c>
      <c r="AG8" s="59">
        <v>0</v>
      </c>
      <c r="AH8" s="23">
        <v>0</v>
      </c>
      <c r="AI8" s="59">
        <f t="shared" si="6"/>
        <v>0</v>
      </c>
      <c r="AJ8" s="59">
        <v>0</v>
      </c>
      <c r="AK8" s="23">
        <v>0</v>
      </c>
      <c r="AL8" s="59">
        <f t="shared" si="7"/>
        <v>0</v>
      </c>
      <c r="AM8" s="59">
        <v>0</v>
      </c>
      <c r="AN8" s="23">
        <v>0</v>
      </c>
    </row>
    <row r="9" spans="1:40" ht="19.5" customHeight="1">
      <c r="A9" s="124" t="s">
        <v>225</v>
      </c>
      <c r="B9" s="124" t="s">
        <v>228</v>
      </c>
      <c r="C9" s="124" t="s">
        <v>226</v>
      </c>
      <c r="D9" s="124" t="s">
        <v>229</v>
      </c>
      <c r="E9" s="59">
        <v>1881.18</v>
      </c>
      <c r="F9" s="59">
        <v>1298.31</v>
      </c>
      <c r="G9" s="59">
        <v>1298.31</v>
      </c>
      <c r="H9" s="59">
        <v>811.31</v>
      </c>
      <c r="I9" s="59">
        <v>487</v>
      </c>
      <c r="J9" s="59">
        <v>0</v>
      </c>
      <c r="K9" s="23">
        <v>0</v>
      </c>
      <c r="L9" s="59">
        <f t="shared" si="0"/>
        <v>0</v>
      </c>
      <c r="M9" s="59">
        <v>0</v>
      </c>
      <c r="N9" s="23">
        <v>0</v>
      </c>
      <c r="O9" s="24">
        <f t="shared" si="1"/>
        <v>0</v>
      </c>
      <c r="P9" s="59">
        <f t="shared" si="2"/>
        <v>0</v>
      </c>
      <c r="Q9" s="59">
        <v>0</v>
      </c>
      <c r="R9" s="23">
        <v>0</v>
      </c>
      <c r="S9" s="59">
        <f t="shared" si="3"/>
        <v>0</v>
      </c>
      <c r="T9" s="59">
        <v>0</v>
      </c>
      <c r="U9" s="59">
        <v>0</v>
      </c>
      <c r="V9" s="59">
        <f t="shared" si="4"/>
        <v>0</v>
      </c>
      <c r="W9" s="59">
        <v>0</v>
      </c>
      <c r="X9" s="23">
        <v>0</v>
      </c>
      <c r="Y9" s="24"/>
      <c r="Z9" s="59">
        <v>582.87</v>
      </c>
      <c r="AA9" s="59">
        <v>582.87</v>
      </c>
      <c r="AB9" s="23">
        <v>138.57</v>
      </c>
      <c r="AC9" s="59">
        <v>444.3</v>
      </c>
      <c r="AD9" s="59">
        <v>0</v>
      </c>
      <c r="AE9" s="23">
        <v>0</v>
      </c>
      <c r="AF9" s="59">
        <f t="shared" si="5"/>
        <v>0</v>
      </c>
      <c r="AG9" s="59">
        <v>0</v>
      </c>
      <c r="AH9" s="23">
        <v>0</v>
      </c>
      <c r="AI9" s="59">
        <f t="shared" si="6"/>
        <v>0</v>
      </c>
      <c r="AJ9" s="59">
        <v>0</v>
      </c>
      <c r="AK9" s="23">
        <v>0</v>
      </c>
      <c r="AL9" s="59">
        <f t="shared" si="7"/>
        <v>0</v>
      </c>
      <c r="AM9" s="59">
        <v>0</v>
      </c>
      <c r="AN9" s="23">
        <v>0</v>
      </c>
    </row>
    <row r="10" spans="1:40" ht="19.5" customHeight="1">
      <c r="A10" s="124" t="s">
        <v>235</v>
      </c>
      <c r="B10" s="124"/>
      <c r="C10" s="124" t="s">
        <v>231</v>
      </c>
      <c r="D10" s="124" t="s">
        <v>236</v>
      </c>
      <c r="E10" s="59">
        <v>214.04</v>
      </c>
      <c r="F10" s="59">
        <v>194.46</v>
      </c>
      <c r="G10" s="59">
        <v>194.46</v>
      </c>
      <c r="H10" s="59">
        <v>194.46</v>
      </c>
      <c r="I10" s="108"/>
      <c r="J10" s="59">
        <v>0</v>
      </c>
      <c r="K10" s="23">
        <v>0</v>
      </c>
      <c r="L10" s="59">
        <f t="shared" si="0"/>
        <v>0</v>
      </c>
      <c r="M10" s="59">
        <v>0</v>
      </c>
      <c r="N10" s="23">
        <v>0</v>
      </c>
      <c r="O10" s="24">
        <f t="shared" si="1"/>
        <v>0</v>
      </c>
      <c r="P10" s="59">
        <f t="shared" si="2"/>
        <v>0</v>
      </c>
      <c r="Q10" s="59">
        <v>0</v>
      </c>
      <c r="R10" s="23">
        <v>0</v>
      </c>
      <c r="S10" s="59">
        <f t="shared" si="3"/>
        <v>0</v>
      </c>
      <c r="T10" s="59">
        <v>0</v>
      </c>
      <c r="U10" s="59">
        <v>0</v>
      </c>
      <c r="V10" s="59">
        <f t="shared" si="4"/>
        <v>0</v>
      </c>
      <c r="W10" s="59">
        <v>0</v>
      </c>
      <c r="X10" s="23">
        <v>0</v>
      </c>
      <c r="Y10" s="24"/>
      <c r="Z10" s="59">
        <v>19.58</v>
      </c>
      <c r="AA10" s="59">
        <v>19.58</v>
      </c>
      <c r="AB10" s="59">
        <v>19.58</v>
      </c>
      <c r="AC10" s="59">
        <f aca="true" t="shared" si="8" ref="AC10:AC15">SUM(AD10:AE10)</f>
        <v>0</v>
      </c>
      <c r="AD10" s="59">
        <v>0</v>
      </c>
      <c r="AE10" s="23">
        <v>0</v>
      </c>
      <c r="AF10" s="59">
        <f t="shared" si="5"/>
        <v>0</v>
      </c>
      <c r="AG10" s="59">
        <v>0</v>
      </c>
      <c r="AH10" s="23">
        <v>0</v>
      </c>
      <c r="AI10" s="59">
        <f t="shared" si="6"/>
        <v>0</v>
      </c>
      <c r="AJ10" s="59">
        <v>0</v>
      </c>
      <c r="AK10" s="23">
        <v>0</v>
      </c>
      <c r="AL10" s="59">
        <f t="shared" si="7"/>
        <v>0</v>
      </c>
      <c r="AM10" s="59">
        <v>0</v>
      </c>
      <c r="AN10" s="23">
        <v>0</v>
      </c>
    </row>
    <row r="11" spans="1:40" ht="19.5" customHeight="1">
      <c r="A11" s="124" t="s">
        <v>235</v>
      </c>
      <c r="B11" s="124" t="s">
        <v>237</v>
      </c>
      <c r="C11" s="124" t="s">
        <v>231</v>
      </c>
      <c r="D11" s="124" t="s">
        <v>238</v>
      </c>
      <c r="E11" s="59">
        <v>214.04</v>
      </c>
      <c r="F11" s="59">
        <v>194.46</v>
      </c>
      <c r="G11" s="59">
        <v>194.46</v>
      </c>
      <c r="H11" s="59">
        <v>194.46</v>
      </c>
      <c r="I11" s="108"/>
      <c r="J11" s="59">
        <v>0</v>
      </c>
      <c r="K11" s="23">
        <v>0</v>
      </c>
      <c r="L11" s="59">
        <f t="shared" si="0"/>
        <v>0</v>
      </c>
      <c r="M11" s="59">
        <v>0</v>
      </c>
      <c r="N11" s="23">
        <v>0</v>
      </c>
      <c r="O11" s="24">
        <f t="shared" si="1"/>
        <v>0</v>
      </c>
      <c r="P11" s="59">
        <f t="shared" si="2"/>
        <v>0</v>
      </c>
      <c r="Q11" s="59">
        <v>0</v>
      </c>
      <c r="R11" s="23">
        <v>0</v>
      </c>
      <c r="S11" s="59">
        <f t="shared" si="3"/>
        <v>0</v>
      </c>
      <c r="T11" s="59">
        <v>0</v>
      </c>
      <c r="U11" s="59">
        <v>0</v>
      </c>
      <c r="V11" s="59">
        <f t="shared" si="4"/>
        <v>0</v>
      </c>
      <c r="W11" s="59">
        <v>0</v>
      </c>
      <c r="X11" s="23">
        <v>0</v>
      </c>
      <c r="Y11" s="24"/>
      <c r="Z11" s="59">
        <v>19.58</v>
      </c>
      <c r="AA11" s="59">
        <v>19.58</v>
      </c>
      <c r="AB11" s="59">
        <v>19.58</v>
      </c>
      <c r="AC11" s="59">
        <f t="shared" si="8"/>
        <v>0</v>
      </c>
      <c r="AD11" s="59">
        <v>0</v>
      </c>
      <c r="AE11" s="23">
        <v>0</v>
      </c>
      <c r="AF11" s="59">
        <f t="shared" si="5"/>
        <v>0</v>
      </c>
      <c r="AG11" s="59">
        <v>0</v>
      </c>
      <c r="AH11" s="23">
        <v>0</v>
      </c>
      <c r="AI11" s="59">
        <f t="shared" si="6"/>
        <v>0</v>
      </c>
      <c r="AJ11" s="59">
        <v>0</v>
      </c>
      <c r="AK11" s="23">
        <v>0</v>
      </c>
      <c r="AL11" s="59">
        <f t="shared" si="7"/>
        <v>0</v>
      </c>
      <c r="AM11" s="59">
        <v>0</v>
      </c>
      <c r="AN11" s="23">
        <v>0</v>
      </c>
    </row>
    <row r="12" spans="1:40" ht="19.5" customHeight="1">
      <c r="A12" s="124" t="s">
        <v>241</v>
      </c>
      <c r="B12" s="124"/>
      <c r="C12" s="124" t="s">
        <v>231</v>
      </c>
      <c r="D12" s="124" t="s">
        <v>242</v>
      </c>
      <c r="E12" s="59">
        <v>7.09</v>
      </c>
      <c r="F12" s="59">
        <v>7.09</v>
      </c>
      <c r="G12" s="59">
        <v>7.09</v>
      </c>
      <c r="H12" s="59">
        <v>7.09</v>
      </c>
      <c r="I12" s="108"/>
      <c r="J12" s="59">
        <v>0</v>
      </c>
      <c r="K12" s="23">
        <v>0</v>
      </c>
      <c r="L12" s="59">
        <f t="shared" si="0"/>
        <v>0</v>
      </c>
      <c r="M12" s="59">
        <v>0</v>
      </c>
      <c r="N12" s="23">
        <v>0</v>
      </c>
      <c r="O12" s="24">
        <f t="shared" si="1"/>
        <v>0</v>
      </c>
      <c r="P12" s="59">
        <f t="shared" si="2"/>
        <v>0</v>
      </c>
      <c r="Q12" s="59">
        <v>0</v>
      </c>
      <c r="R12" s="23">
        <v>0</v>
      </c>
      <c r="S12" s="59">
        <f t="shared" si="3"/>
        <v>0</v>
      </c>
      <c r="T12" s="59">
        <v>0</v>
      </c>
      <c r="U12" s="59">
        <v>0</v>
      </c>
      <c r="V12" s="59">
        <f t="shared" si="4"/>
        <v>0</v>
      </c>
      <c r="W12" s="59">
        <v>0</v>
      </c>
      <c r="X12" s="23">
        <v>0</v>
      </c>
      <c r="Y12" s="24">
        <f>SUM(Z12,AC12,AF12,AI12,AL12)</f>
        <v>0</v>
      </c>
      <c r="Z12" s="59">
        <f>SUM(AA12:AB12)</f>
        <v>0</v>
      </c>
      <c r="AA12" s="59"/>
      <c r="AB12" s="23"/>
      <c r="AC12" s="59">
        <f t="shared" si="8"/>
        <v>0</v>
      </c>
      <c r="AD12" s="59">
        <v>0</v>
      </c>
      <c r="AE12" s="23">
        <v>0</v>
      </c>
      <c r="AF12" s="59">
        <f t="shared" si="5"/>
        <v>0</v>
      </c>
      <c r="AG12" s="59">
        <v>0</v>
      </c>
      <c r="AH12" s="23">
        <v>0</v>
      </c>
      <c r="AI12" s="59">
        <f t="shared" si="6"/>
        <v>0</v>
      </c>
      <c r="AJ12" s="59">
        <v>0</v>
      </c>
      <c r="AK12" s="23">
        <v>0</v>
      </c>
      <c r="AL12" s="59">
        <f t="shared" si="7"/>
        <v>0</v>
      </c>
      <c r="AM12" s="59">
        <v>0</v>
      </c>
      <c r="AN12" s="23">
        <v>0</v>
      </c>
    </row>
    <row r="13" spans="1:40" ht="19.5" customHeight="1">
      <c r="A13" s="124" t="s">
        <v>241</v>
      </c>
      <c r="B13" s="124" t="s">
        <v>243</v>
      </c>
      <c r="C13" s="124" t="s">
        <v>231</v>
      </c>
      <c r="D13" s="124" t="s">
        <v>244</v>
      </c>
      <c r="E13" s="59">
        <v>7.09</v>
      </c>
      <c r="F13" s="59">
        <v>7.09</v>
      </c>
      <c r="G13" s="59">
        <v>7.09</v>
      </c>
      <c r="H13" s="59">
        <v>7.09</v>
      </c>
      <c r="I13" s="108"/>
      <c r="J13" s="59">
        <v>0</v>
      </c>
      <c r="K13" s="23">
        <v>0</v>
      </c>
      <c r="L13" s="59">
        <f t="shared" si="0"/>
        <v>0</v>
      </c>
      <c r="M13" s="59">
        <v>0</v>
      </c>
      <c r="N13" s="23">
        <v>0</v>
      </c>
      <c r="O13" s="24">
        <f t="shared" si="1"/>
        <v>0</v>
      </c>
      <c r="P13" s="59">
        <f t="shared" si="2"/>
        <v>0</v>
      </c>
      <c r="Q13" s="59">
        <v>0</v>
      </c>
      <c r="R13" s="23">
        <v>0</v>
      </c>
      <c r="S13" s="59">
        <f t="shared" si="3"/>
        <v>0</v>
      </c>
      <c r="T13" s="59">
        <v>0</v>
      </c>
      <c r="U13" s="59">
        <v>0</v>
      </c>
      <c r="V13" s="59">
        <f t="shared" si="4"/>
        <v>0</v>
      </c>
      <c r="W13" s="59">
        <v>0</v>
      </c>
      <c r="X13" s="23">
        <v>0</v>
      </c>
      <c r="Y13" s="24">
        <f>SUM(Z13,AC13,AF13,AI13,AL13)</f>
        <v>0</v>
      </c>
      <c r="Z13" s="59">
        <f>SUM(AA13:AB13)</f>
        <v>0</v>
      </c>
      <c r="AA13" s="59"/>
      <c r="AB13" s="23"/>
      <c r="AC13" s="59">
        <f t="shared" si="8"/>
        <v>0</v>
      </c>
      <c r="AD13" s="59">
        <v>0</v>
      </c>
      <c r="AE13" s="23">
        <v>0</v>
      </c>
      <c r="AF13" s="59">
        <f t="shared" si="5"/>
        <v>0</v>
      </c>
      <c r="AG13" s="59">
        <v>0</v>
      </c>
      <c r="AH13" s="23">
        <v>0</v>
      </c>
      <c r="AI13" s="59">
        <f t="shared" si="6"/>
        <v>0</v>
      </c>
      <c r="AJ13" s="59">
        <v>0</v>
      </c>
      <c r="AK13" s="23">
        <v>0</v>
      </c>
      <c r="AL13" s="59">
        <f t="shared" si="7"/>
        <v>0</v>
      </c>
      <c r="AM13" s="59">
        <v>0</v>
      </c>
      <c r="AN13" s="23">
        <v>0</v>
      </c>
    </row>
    <row r="14" spans="1:40" ht="19.5" customHeight="1">
      <c r="A14" s="124" t="s">
        <v>247</v>
      </c>
      <c r="B14" s="124"/>
      <c r="C14" s="124" t="s">
        <v>231</v>
      </c>
      <c r="D14" s="124" t="s">
        <v>248</v>
      </c>
      <c r="E14" s="59">
        <v>30.83</v>
      </c>
      <c r="F14" s="59">
        <v>30.83</v>
      </c>
      <c r="G14" s="59">
        <v>30.83</v>
      </c>
      <c r="H14" s="59">
        <v>30.83</v>
      </c>
      <c r="I14" s="108"/>
      <c r="J14" s="59">
        <v>0</v>
      </c>
      <c r="K14" s="23">
        <v>0</v>
      </c>
      <c r="L14" s="59">
        <f t="shared" si="0"/>
        <v>0</v>
      </c>
      <c r="M14" s="59">
        <v>0</v>
      </c>
      <c r="N14" s="23">
        <v>0</v>
      </c>
      <c r="O14" s="24">
        <f t="shared" si="1"/>
        <v>0</v>
      </c>
      <c r="P14" s="59">
        <f t="shared" si="2"/>
        <v>0</v>
      </c>
      <c r="Q14" s="59">
        <v>0</v>
      </c>
      <c r="R14" s="23">
        <v>0</v>
      </c>
      <c r="S14" s="59">
        <f t="shared" si="3"/>
        <v>0</v>
      </c>
      <c r="T14" s="59">
        <v>0</v>
      </c>
      <c r="U14" s="59">
        <v>0</v>
      </c>
      <c r="V14" s="59">
        <f t="shared" si="4"/>
        <v>0</v>
      </c>
      <c r="W14" s="59">
        <v>0</v>
      </c>
      <c r="X14" s="23">
        <v>0</v>
      </c>
      <c r="Y14" s="24">
        <f>SUM(Z14,AC14,AF14,AI14,AL14)</f>
        <v>0</v>
      </c>
      <c r="Z14" s="59">
        <f>SUM(AA14:AB14)</f>
        <v>0</v>
      </c>
      <c r="AA14" s="59"/>
      <c r="AB14" s="23"/>
      <c r="AC14" s="59">
        <f t="shared" si="8"/>
        <v>0</v>
      </c>
      <c r="AD14" s="59">
        <v>0</v>
      </c>
      <c r="AE14" s="23">
        <v>0</v>
      </c>
      <c r="AF14" s="59">
        <f t="shared" si="5"/>
        <v>0</v>
      </c>
      <c r="AG14" s="59">
        <v>0</v>
      </c>
      <c r="AH14" s="23">
        <v>0</v>
      </c>
      <c r="AI14" s="59">
        <f t="shared" si="6"/>
        <v>0</v>
      </c>
      <c r="AJ14" s="59">
        <v>0</v>
      </c>
      <c r="AK14" s="23">
        <v>0</v>
      </c>
      <c r="AL14" s="59">
        <f t="shared" si="7"/>
        <v>0</v>
      </c>
      <c r="AM14" s="59">
        <v>0</v>
      </c>
      <c r="AN14" s="23">
        <v>0</v>
      </c>
    </row>
    <row r="15" spans="1:40" ht="19.5" customHeight="1">
      <c r="A15" s="124" t="s">
        <v>247</v>
      </c>
      <c r="B15" s="124" t="s">
        <v>249</v>
      </c>
      <c r="C15" s="124" t="s">
        <v>231</v>
      </c>
      <c r="D15" s="124" t="s">
        <v>250</v>
      </c>
      <c r="E15" s="59">
        <v>30.83</v>
      </c>
      <c r="F15" s="59">
        <v>30.83</v>
      </c>
      <c r="G15" s="59">
        <v>30.83</v>
      </c>
      <c r="H15" s="59">
        <v>30.83</v>
      </c>
      <c r="I15" s="108"/>
      <c r="J15" s="59">
        <v>0</v>
      </c>
      <c r="K15" s="23">
        <v>0</v>
      </c>
      <c r="L15" s="59">
        <f t="shared" si="0"/>
        <v>0</v>
      </c>
      <c r="M15" s="59">
        <v>0</v>
      </c>
      <c r="N15" s="23">
        <v>0</v>
      </c>
      <c r="O15" s="24">
        <f t="shared" si="1"/>
        <v>0</v>
      </c>
      <c r="P15" s="59">
        <f t="shared" si="2"/>
        <v>0</v>
      </c>
      <c r="Q15" s="59">
        <v>0</v>
      </c>
      <c r="R15" s="23">
        <v>0</v>
      </c>
      <c r="S15" s="59">
        <f t="shared" si="3"/>
        <v>0</v>
      </c>
      <c r="T15" s="59">
        <v>0</v>
      </c>
      <c r="U15" s="59">
        <v>0</v>
      </c>
      <c r="V15" s="59">
        <f t="shared" si="4"/>
        <v>0</v>
      </c>
      <c r="W15" s="59">
        <v>0</v>
      </c>
      <c r="X15" s="23">
        <v>0</v>
      </c>
      <c r="Y15" s="24">
        <f>SUM(Z15,AC15,AF15,AI15,AL15)</f>
        <v>0</v>
      </c>
      <c r="Z15" s="59">
        <f>SUM(AA15:AB15)</f>
        <v>0</v>
      </c>
      <c r="AA15" s="59"/>
      <c r="AB15" s="23"/>
      <c r="AC15" s="59">
        <f t="shared" si="8"/>
        <v>0</v>
      </c>
      <c r="AD15" s="59">
        <v>0</v>
      </c>
      <c r="AE15" s="23">
        <v>0</v>
      </c>
      <c r="AF15" s="59">
        <f t="shared" si="5"/>
        <v>0</v>
      </c>
      <c r="AG15" s="59">
        <v>0</v>
      </c>
      <c r="AH15" s="23">
        <v>0</v>
      </c>
      <c r="AI15" s="59">
        <f t="shared" si="6"/>
        <v>0</v>
      </c>
      <c r="AJ15" s="59">
        <v>0</v>
      </c>
      <c r="AK15" s="23">
        <v>0</v>
      </c>
      <c r="AL15" s="59">
        <f t="shared" si="7"/>
        <v>0</v>
      </c>
      <c r="AM15" s="59">
        <v>0</v>
      </c>
      <c r="AN15" s="23">
        <v>0</v>
      </c>
    </row>
    <row r="16" spans="1:9" ht="14.25">
      <c r="A16" s="124" t="s">
        <v>252</v>
      </c>
      <c r="B16" s="124"/>
      <c r="C16" s="124" t="s">
        <v>231</v>
      </c>
      <c r="D16" s="124" t="s">
        <v>253</v>
      </c>
      <c r="E16" s="59">
        <v>56.72</v>
      </c>
      <c r="F16" s="59">
        <v>56.72</v>
      </c>
      <c r="G16" s="59">
        <v>56.72</v>
      </c>
      <c r="H16" s="59">
        <v>56.72</v>
      </c>
      <c r="I16" s="108"/>
    </row>
    <row r="17" spans="1:9" ht="14.25">
      <c r="A17" s="124" t="s">
        <v>252</v>
      </c>
      <c r="B17" s="124" t="s">
        <v>233</v>
      </c>
      <c r="C17" s="124" t="s">
        <v>231</v>
      </c>
      <c r="D17" s="124" t="s">
        <v>254</v>
      </c>
      <c r="E17" s="59">
        <v>56.72</v>
      </c>
      <c r="F17" s="59">
        <v>56.72</v>
      </c>
      <c r="G17" s="59">
        <v>56.72</v>
      </c>
      <c r="H17" s="59">
        <v>56.72</v>
      </c>
      <c r="I17" s="108"/>
    </row>
  </sheetData>
  <sheetProtection/>
  <mergeCells count="23">
    <mergeCell ref="J5:L5"/>
    <mergeCell ref="M5:O5"/>
    <mergeCell ref="Q5:S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Zeros="0" zoomScalePageLayoutView="0" workbookViewId="0" topLeftCell="A1">
      <selection activeCell="A8" sqref="A8:D11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ht="19.5" customHeight="1">
      <c r="A1" s="40"/>
      <c r="B1" s="68"/>
      <c r="C1" s="68"/>
      <c r="D1" s="68"/>
      <c r="DI1" s="6" t="s">
        <v>85</v>
      </c>
    </row>
    <row r="2" spans="1:113" ht="19.5" customHeight="1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</row>
    <row r="3" spans="1:113" ht="19.5" customHeight="1">
      <c r="A3" s="126" t="s">
        <v>224</v>
      </c>
      <c r="B3" s="7"/>
      <c r="C3" s="7"/>
      <c r="D3" s="7"/>
      <c r="F3" s="70"/>
      <c r="DI3" s="74" t="s">
        <v>5</v>
      </c>
    </row>
    <row r="4" spans="1:113" ht="19.5" customHeight="1">
      <c r="A4" s="172" t="s">
        <v>29</v>
      </c>
      <c r="B4" s="173"/>
      <c r="C4" s="173"/>
      <c r="D4" s="174"/>
      <c r="E4" s="140" t="s">
        <v>30</v>
      </c>
      <c r="F4" s="161" t="s">
        <v>87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  <c r="T4" s="161" t="s">
        <v>88</v>
      </c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3"/>
      <c r="AV4" s="161" t="s">
        <v>89</v>
      </c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3"/>
      <c r="BH4" s="161" t="s">
        <v>90</v>
      </c>
      <c r="BI4" s="162"/>
      <c r="BJ4" s="162"/>
      <c r="BK4" s="162"/>
      <c r="BL4" s="163"/>
      <c r="BM4" s="161" t="s">
        <v>91</v>
      </c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3"/>
      <c r="BZ4" s="161" t="s">
        <v>92</v>
      </c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3"/>
      <c r="CR4" s="169" t="s">
        <v>93</v>
      </c>
      <c r="CS4" s="170"/>
      <c r="CT4" s="171"/>
      <c r="CU4" s="169" t="s">
        <v>94</v>
      </c>
      <c r="CV4" s="170"/>
      <c r="CW4" s="170"/>
      <c r="CX4" s="170"/>
      <c r="CY4" s="170"/>
      <c r="CZ4" s="171"/>
      <c r="DA4" s="169" t="s">
        <v>95</v>
      </c>
      <c r="DB4" s="170"/>
      <c r="DC4" s="171"/>
      <c r="DD4" s="161" t="s">
        <v>96</v>
      </c>
      <c r="DE4" s="162"/>
      <c r="DF4" s="162"/>
      <c r="DG4" s="162"/>
      <c r="DH4" s="162"/>
      <c r="DI4" s="163"/>
    </row>
    <row r="5" spans="1:113" ht="19.5" customHeight="1">
      <c r="A5" s="158" t="s">
        <v>40</v>
      </c>
      <c r="B5" s="159"/>
      <c r="C5" s="160"/>
      <c r="D5" s="140" t="s">
        <v>97</v>
      </c>
      <c r="E5" s="133"/>
      <c r="F5" s="166" t="s">
        <v>45</v>
      </c>
      <c r="G5" s="166" t="s">
        <v>98</v>
      </c>
      <c r="H5" s="166" t="s">
        <v>99</v>
      </c>
      <c r="I5" s="166" t="s">
        <v>100</v>
      </c>
      <c r="J5" s="166" t="s">
        <v>101</v>
      </c>
      <c r="K5" s="166" t="s">
        <v>102</v>
      </c>
      <c r="L5" s="166" t="s">
        <v>103</v>
      </c>
      <c r="M5" s="166" t="s">
        <v>104</v>
      </c>
      <c r="N5" s="166" t="s">
        <v>105</v>
      </c>
      <c r="O5" s="166" t="s">
        <v>106</v>
      </c>
      <c r="P5" s="166" t="s">
        <v>107</v>
      </c>
      <c r="Q5" s="166" t="s">
        <v>108</v>
      </c>
      <c r="R5" s="166" t="s">
        <v>109</v>
      </c>
      <c r="S5" s="166" t="s">
        <v>110</v>
      </c>
      <c r="T5" s="166" t="s">
        <v>45</v>
      </c>
      <c r="U5" s="166" t="s">
        <v>111</v>
      </c>
      <c r="V5" s="166" t="s">
        <v>112</v>
      </c>
      <c r="W5" s="166" t="s">
        <v>113</v>
      </c>
      <c r="X5" s="166" t="s">
        <v>114</v>
      </c>
      <c r="Y5" s="166" t="s">
        <v>115</v>
      </c>
      <c r="Z5" s="166" t="s">
        <v>116</v>
      </c>
      <c r="AA5" s="166" t="s">
        <v>117</v>
      </c>
      <c r="AB5" s="166" t="s">
        <v>118</v>
      </c>
      <c r="AC5" s="166" t="s">
        <v>119</v>
      </c>
      <c r="AD5" s="166" t="s">
        <v>120</v>
      </c>
      <c r="AE5" s="166" t="s">
        <v>121</v>
      </c>
      <c r="AF5" s="166" t="s">
        <v>122</v>
      </c>
      <c r="AG5" s="166" t="s">
        <v>123</v>
      </c>
      <c r="AH5" s="166" t="s">
        <v>124</v>
      </c>
      <c r="AI5" s="166" t="s">
        <v>125</v>
      </c>
      <c r="AJ5" s="166" t="s">
        <v>126</v>
      </c>
      <c r="AK5" s="166" t="s">
        <v>127</v>
      </c>
      <c r="AL5" s="166" t="s">
        <v>128</v>
      </c>
      <c r="AM5" s="166" t="s">
        <v>129</v>
      </c>
      <c r="AN5" s="166" t="s">
        <v>130</v>
      </c>
      <c r="AO5" s="166" t="s">
        <v>131</v>
      </c>
      <c r="AP5" s="166" t="s">
        <v>132</v>
      </c>
      <c r="AQ5" s="166" t="s">
        <v>133</v>
      </c>
      <c r="AR5" s="166" t="s">
        <v>134</v>
      </c>
      <c r="AS5" s="166" t="s">
        <v>135</v>
      </c>
      <c r="AT5" s="166" t="s">
        <v>136</v>
      </c>
      <c r="AU5" s="166" t="s">
        <v>137</v>
      </c>
      <c r="AV5" s="166" t="s">
        <v>45</v>
      </c>
      <c r="AW5" s="166" t="s">
        <v>138</v>
      </c>
      <c r="AX5" s="166" t="s">
        <v>139</v>
      </c>
      <c r="AY5" s="166" t="s">
        <v>140</v>
      </c>
      <c r="AZ5" s="166" t="s">
        <v>141</v>
      </c>
      <c r="BA5" s="166" t="s">
        <v>142</v>
      </c>
      <c r="BB5" s="166" t="s">
        <v>143</v>
      </c>
      <c r="BC5" s="166" t="s">
        <v>144</v>
      </c>
      <c r="BD5" s="166" t="s">
        <v>145</v>
      </c>
      <c r="BE5" s="166" t="s">
        <v>146</v>
      </c>
      <c r="BF5" s="166" t="s">
        <v>147</v>
      </c>
      <c r="BG5" s="151" t="s">
        <v>148</v>
      </c>
      <c r="BH5" s="151" t="s">
        <v>45</v>
      </c>
      <c r="BI5" s="151" t="s">
        <v>149</v>
      </c>
      <c r="BJ5" s="151" t="s">
        <v>150</v>
      </c>
      <c r="BK5" s="151" t="s">
        <v>151</v>
      </c>
      <c r="BL5" s="151" t="s">
        <v>152</v>
      </c>
      <c r="BM5" s="166" t="s">
        <v>45</v>
      </c>
      <c r="BN5" s="166" t="s">
        <v>153</v>
      </c>
      <c r="BO5" s="166" t="s">
        <v>154</v>
      </c>
      <c r="BP5" s="166" t="s">
        <v>155</v>
      </c>
      <c r="BQ5" s="166" t="s">
        <v>156</v>
      </c>
      <c r="BR5" s="166" t="s">
        <v>157</v>
      </c>
      <c r="BS5" s="166" t="s">
        <v>158</v>
      </c>
      <c r="BT5" s="166" t="s">
        <v>159</v>
      </c>
      <c r="BU5" s="166" t="s">
        <v>160</v>
      </c>
      <c r="BV5" s="166" t="s">
        <v>161</v>
      </c>
      <c r="BW5" s="167" t="s">
        <v>162</v>
      </c>
      <c r="BX5" s="167" t="s">
        <v>163</v>
      </c>
      <c r="BY5" s="166" t="s">
        <v>164</v>
      </c>
      <c r="BZ5" s="166" t="s">
        <v>45</v>
      </c>
      <c r="CA5" s="166" t="s">
        <v>153</v>
      </c>
      <c r="CB5" s="166" t="s">
        <v>154</v>
      </c>
      <c r="CC5" s="166" t="s">
        <v>155</v>
      </c>
      <c r="CD5" s="166" t="s">
        <v>156</v>
      </c>
      <c r="CE5" s="166" t="s">
        <v>157</v>
      </c>
      <c r="CF5" s="166" t="s">
        <v>158</v>
      </c>
      <c r="CG5" s="166" t="s">
        <v>159</v>
      </c>
      <c r="CH5" s="166" t="s">
        <v>165</v>
      </c>
      <c r="CI5" s="166" t="s">
        <v>166</v>
      </c>
      <c r="CJ5" s="166" t="s">
        <v>167</v>
      </c>
      <c r="CK5" s="166" t="s">
        <v>168</v>
      </c>
      <c r="CL5" s="166" t="s">
        <v>160</v>
      </c>
      <c r="CM5" s="166" t="s">
        <v>161</v>
      </c>
      <c r="CN5" s="166" t="s">
        <v>169</v>
      </c>
      <c r="CO5" s="167" t="s">
        <v>162</v>
      </c>
      <c r="CP5" s="167" t="s">
        <v>163</v>
      </c>
      <c r="CQ5" s="166" t="s">
        <v>170</v>
      </c>
      <c r="CR5" s="167" t="s">
        <v>45</v>
      </c>
      <c r="CS5" s="167" t="s">
        <v>171</v>
      </c>
      <c r="CT5" s="166" t="s">
        <v>172</v>
      </c>
      <c r="CU5" s="167" t="s">
        <v>45</v>
      </c>
      <c r="CV5" s="167" t="s">
        <v>171</v>
      </c>
      <c r="CW5" s="166" t="s">
        <v>173</v>
      </c>
      <c r="CX5" s="167" t="s">
        <v>174</v>
      </c>
      <c r="CY5" s="167" t="s">
        <v>175</v>
      </c>
      <c r="CZ5" s="151" t="s">
        <v>172</v>
      </c>
      <c r="DA5" s="167" t="s">
        <v>45</v>
      </c>
      <c r="DB5" s="167" t="s">
        <v>95</v>
      </c>
      <c r="DC5" s="167" t="s">
        <v>176</v>
      </c>
      <c r="DD5" s="166" t="s">
        <v>45</v>
      </c>
      <c r="DE5" s="166" t="s">
        <v>177</v>
      </c>
      <c r="DF5" s="166" t="s">
        <v>178</v>
      </c>
      <c r="DG5" s="166" t="s">
        <v>176</v>
      </c>
      <c r="DH5" s="166" t="s">
        <v>179</v>
      </c>
      <c r="DI5" s="166" t="s">
        <v>96</v>
      </c>
    </row>
    <row r="6" spans="1:113" ht="30.75" customHeight="1">
      <c r="A6" s="65" t="s">
        <v>50</v>
      </c>
      <c r="B6" s="71" t="s">
        <v>51</v>
      </c>
      <c r="C6" s="66" t="s">
        <v>52</v>
      </c>
      <c r="D6" s="141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41"/>
      <c r="BH6" s="141"/>
      <c r="BI6" s="141"/>
      <c r="BJ6" s="141"/>
      <c r="BK6" s="141"/>
      <c r="BL6" s="141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68"/>
      <c r="BX6" s="168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68"/>
      <c r="CP6" s="168"/>
      <c r="CQ6" s="134"/>
      <c r="CR6" s="168"/>
      <c r="CS6" s="168"/>
      <c r="CT6" s="134"/>
      <c r="CU6" s="168"/>
      <c r="CV6" s="168"/>
      <c r="CW6" s="134"/>
      <c r="CX6" s="168"/>
      <c r="CY6" s="168"/>
      <c r="CZ6" s="141"/>
      <c r="DA6" s="168"/>
      <c r="DB6" s="168"/>
      <c r="DC6" s="168"/>
      <c r="DD6" s="134"/>
      <c r="DE6" s="134"/>
      <c r="DF6" s="134"/>
      <c r="DG6" s="134"/>
      <c r="DH6" s="134"/>
      <c r="DI6" s="134"/>
    </row>
    <row r="7" spans="1:113" ht="19.5" customHeight="1">
      <c r="A7" s="46" t="s">
        <v>84</v>
      </c>
      <c r="B7" s="46" t="s">
        <v>84</v>
      </c>
      <c r="C7" s="46" t="s">
        <v>84</v>
      </c>
      <c r="D7" s="46" t="s">
        <v>30</v>
      </c>
      <c r="E7" s="72">
        <f>SUM(F7,T7,AV7,BH7,BM7,BZ7,CR7,CU7,DA7,DD7)</f>
        <v>1587.41</v>
      </c>
      <c r="F7" s="72">
        <v>711.34</v>
      </c>
      <c r="G7" s="72">
        <v>280.38</v>
      </c>
      <c r="H7" s="72">
        <v>233.33</v>
      </c>
      <c r="I7" s="72"/>
      <c r="J7" s="72"/>
      <c r="K7" s="72">
        <v>7.9</v>
      </c>
      <c r="L7" s="72">
        <v>99.2</v>
      </c>
      <c r="M7" s="72"/>
      <c r="N7" s="72">
        <v>30.83</v>
      </c>
      <c r="O7" s="73"/>
      <c r="P7" s="73">
        <v>2.98</v>
      </c>
      <c r="Q7" s="73">
        <v>56.72</v>
      </c>
      <c r="R7" s="73"/>
      <c r="S7" s="73"/>
      <c r="T7" s="73">
        <v>664.31</v>
      </c>
      <c r="U7" s="73">
        <v>139.4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>
        <v>7.09</v>
      </c>
      <c r="AJ7" s="73"/>
      <c r="AK7" s="73"/>
      <c r="AL7" s="73"/>
      <c r="AM7" s="73"/>
      <c r="AN7" s="73"/>
      <c r="AO7" s="73"/>
      <c r="AP7" s="73">
        <v>9.45</v>
      </c>
      <c r="AQ7" s="73">
        <v>21.37</v>
      </c>
      <c r="AR7" s="73"/>
      <c r="AS7" s="73"/>
      <c r="AT7" s="73"/>
      <c r="AU7" s="73">
        <v>487</v>
      </c>
      <c r="AV7" s="73">
        <v>211.76</v>
      </c>
      <c r="AW7" s="73"/>
      <c r="AX7" s="73">
        <v>0.56</v>
      </c>
      <c r="AY7" s="73"/>
      <c r="AZ7" s="73"/>
      <c r="BA7" s="73">
        <v>84.47</v>
      </c>
      <c r="BB7" s="73"/>
      <c r="BC7" s="73"/>
      <c r="BD7" s="73"/>
      <c r="BE7" s="73">
        <v>126.73</v>
      </c>
      <c r="BF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</row>
    <row r="8" spans="1:113" ht="19.5" customHeight="1">
      <c r="A8" s="124" t="s">
        <v>225</v>
      </c>
      <c r="B8" s="124"/>
      <c r="C8" s="124"/>
      <c r="D8" s="124" t="s">
        <v>227</v>
      </c>
      <c r="E8" s="59">
        <v>1298.31</v>
      </c>
      <c r="F8" s="72">
        <v>524.59</v>
      </c>
      <c r="G8" s="72">
        <v>280.38</v>
      </c>
      <c r="H8" s="72">
        <v>233.33</v>
      </c>
      <c r="I8" s="72"/>
      <c r="J8" s="72"/>
      <c r="K8" s="72">
        <v>7.9</v>
      </c>
      <c r="L8" s="72"/>
      <c r="M8" s="72"/>
      <c r="N8" s="72"/>
      <c r="O8" s="73"/>
      <c r="P8" s="73">
        <v>2.98</v>
      </c>
      <c r="Q8" s="73"/>
      <c r="R8" s="73"/>
      <c r="S8" s="73"/>
      <c r="T8" s="73">
        <v>645.23</v>
      </c>
      <c r="U8" s="73">
        <v>139.4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>
        <v>9.45</v>
      </c>
      <c r="AQ8" s="73">
        <v>9.38</v>
      </c>
      <c r="AR8" s="73"/>
      <c r="AS8" s="73"/>
      <c r="AT8" s="73"/>
      <c r="AU8" s="73">
        <v>487</v>
      </c>
      <c r="AV8" s="73">
        <v>128.49</v>
      </c>
      <c r="AW8" s="73"/>
      <c r="AX8" s="73">
        <v>0.56</v>
      </c>
      <c r="AY8" s="73"/>
      <c r="AZ8" s="73"/>
      <c r="BA8" s="73">
        <v>1.2</v>
      </c>
      <c r="BB8" s="73"/>
      <c r="BC8" s="73"/>
      <c r="BD8" s="73"/>
      <c r="BE8" s="73">
        <v>126.73</v>
      </c>
      <c r="BF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</row>
    <row r="9" spans="1:113" ht="19.5" customHeight="1">
      <c r="A9" s="124" t="s">
        <v>225</v>
      </c>
      <c r="B9" s="124" t="s">
        <v>228</v>
      </c>
      <c r="C9" s="124"/>
      <c r="D9" s="124" t="s">
        <v>229</v>
      </c>
      <c r="E9" s="59">
        <f>E10+E11</f>
        <v>1298.31</v>
      </c>
      <c r="F9" s="72">
        <v>524.59</v>
      </c>
      <c r="G9" s="72">
        <v>280.38</v>
      </c>
      <c r="H9" s="72">
        <v>233.33</v>
      </c>
      <c r="I9" s="72"/>
      <c r="J9" s="72"/>
      <c r="K9" s="72">
        <v>7.9</v>
      </c>
      <c r="L9" s="72"/>
      <c r="M9" s="72"/>
      <c r="N9" s="72"/>
      <c r="O9" s="73"/>
      <c r="P9" s="73">
        <v>2.98</v>
      </c>
      <c r="Q9" s="73"/>
      <c r="R9" s="73"/>
      <c r="S9" s="73"/>
      <c r="T9" s="73">
        <v>645.23</v>
      </c>
      <c r="U9" s="73">
        <v>139.4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>
        <v>9.45</v>
      </c>
      <c r="AQ9" s="73">
        <v>9.38</v>
      </c>
      <c r="AR9" s="73"/>
      <c r="AS9" s="73"/>
      <c r="AT9" s="73"/>
      <c r="AU9" s="73">
        <v>487</v>
      </c>
      <c r="AV9" s="73">
        <v>128.49</v>
      </c>
      <c r="AW9" s="73"/>
      <c r="AX9" s="73">
        <v>0.56</v>
      </c>
      <c r="AY9" s="73"/>
      <c r="AZ9" s="73"/>
      <c r="BA9" s="73">
        <v>1.2</v>
      </c>
      <c r="BB9" s="73"/>
      <c r="BC9" s="73"/>
      <c r="BD9" s="73"/>
      <c r="BE9" s="73">
        <v>126.73</v>
      </c>
      <c r="BF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</row>
    <row r="10" spans="1:113" ht="19.5" customHeight="1">
      <c r="A10" s="124" t="s">
        <v>225</v>
      </c>
      <c r="B10" s="124" t="s">
        <v>228</v>
      </c>
      <c r="C10" s="124" t="s">
        <v>230</v>
      </c>
      <c r="D10" s="124" t="s">
        <v>232</v>
      </c>
      <c r="E10" s="59">
        <v>811.31</v>
      </c>
      <c r="F10" s="72">
        <v>524.59</v>
      </c>
      <c r="G10" s="72">
        <v>280.38</v>
      </c>
      <c r="H10" s="72">
        <v>233.33</v>
      </c>
      <c r="I10" s="72"/>
      <c r="J10" s="72"/>
      <c r="K10" s="72">
        <v>7.9</v>
      </c>
      <c r="L10" s="72"/>
      <c r="M10" s="72"/>
      <c r="N10" s="72"/>
      <c r="O10" s="73"/>
      <c r="P10" s="73">
        <v>2.98</v>
      </c>
      <c r="Q10" s="73"/>
      <c r="R10" s="73"/>
      <c r="S10" s="73"/>
      <c r="T10" s="73">
        <v>158.23</v>
      </c>
      <c r="U10" s="73">
        <v>139.4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>
        <v>9.45</v>
      </c>
      <c r="AQ10" s="73">
        <v>9.38</v>
      </c>
      <c r="AR10" s="73"/>
      <c r="AS10" s="73"/>
      <c r="AT10" s="73"/>
      <c r="AU10" s="73"/>
      <c r="AV10" s="73">
        <v>128.49</v>
      </c>
      <c r="AW10" s="73"/>
      <c r="AX10" s="73">
        <v>0.56</v>
      </c>
      <c r="AY10" s="73"/>
      <c r="AZ10" s="73"/>
      <c r="BA10" s="73">
        <v>1.2</v>
      </c>
      <c r="BB10" s="73"/>
      <c r="BC10" s="73"/>
      <c r="BD10" s="73"/>
      <c r="BE10" s="73">
        <v>126.73</v>
      </c>
      <c r="BF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</row>
    <row r="11" spans="1:113" ht="19.5" customHeight="1">
      <c r="A11" s="124" t="s">
        <v>225</v>
      </c>
      <c r="B11" s="124" t="s">
        <v>228</v>
      </c>
      <c r="C11" s="124" t="s">
        <v>233</v>
      </c>
      <c r="D11" s="124" t="s">
        <v>234</v>
      </c>
      <c r="E11" s="59">
        <v>487</v>
      </c>
      <c r="F11" s="73">
        <v>487</v>
      </c>
      <c r="G11" s="72"/>
      <c r="H11" s="72"/>
      <c r="I11" s="72"/>
      <c r="J11" s="72"/>
      <c r="K11" s="72"/>
      <c r="L11" s="72"/>
      <c r="M11" s="72"/>
      <c r="N11" s="72"/>
      <c r="O11" s="73"/>
      <c r="P11" s="73"/>
      <c r="Q11" s="73"/>
      <c r="R11" s="73"/>
      <c r="S11" s="73"/>
      <c r="T11" s="73">
        <v>487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>
        <v>487</v>
      </c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</row>
    <row r="12" spans="1:113" ht="19.5" customHeight="1">
      <c r="A12" s="124" t="s">
        <v>235</v>
      </c>
      <c r="B12" s="124"/>
      <c r="C12" s="124"/>
      <c r="D12" s="124" t="s">
        <v>236</v>
      </c>
      <c r="E12" s="59">
        <v>194.46</v>
      </c>
      <c r="F12" s="72">
        <v>99.2</v>
      </c>
      <c r="G12" s="72"/>
      <c r="H12" s="72"/>
      <c r="I12" s="72"/>
      <c r="J12" s="72"/>
      <c r="K12" s="72"/>
      <c r="L12" s="72">
        <v>99.2</v>
      </c>
      <c r="M12" s="72"/>
      <c r="N12" s="72"/>
      <c r="O12" s="73"/>
      <c r="P12" s="73"/>
      <c r="Q12" s="73"/>
      <c r="R12" s="73"/>
      <c r="S12" s="73"/>
      <c r="T12" s="73">
        <v>11.99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>
        <v>11.99</v>
      </c>
      <c r="AR12" s="73"/>
      <c r="AS12" s="73"/>
      <c r="AT12" s="73"/>
      <c r="AU12" s="73"/>
      <c r="AV12" s="73">
        <v>83.27</v>
      </c>
      <c r="AW12" s="73"/>
      <c r="AX12" s="73"/>
      <c r="AY12" s="73"/>
      <c r="AZ12" s="73"/>
      <c r="BA12" s="73">
        <v>83.27</v>
      </c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</row>
    <row r="13" spans="1:113" ht="19.5" customHeight="1">
      <c r="A13" s="124" t="s">
        <v>235</v>
      </c>
      <c r="B13" s="124" t="s">
        <v>237</v>
      </c>
      <c r="C13" s="124"/>
      <c r="D13" s="124" t="s">
        <v>238</v>
      </c>
      <c r="E13" s="59">
        <f>E14+E15</f>
        <v>194.46</v>
      </c>
      <c r="F13" s="72">
        <v>99.2</v>
      </c>
      <c r="G13" s="72"/>
      <c r="H13" s="72"/>
      <c r="I13" s="72"/>
      <c r="J13" s="72"/>
      <c r="K13" s="72"/>
      <c r="L13" s="72">
        <v>99.2</v>
      </c>
      <c r="M13" s="72"/>
      <c r="N13" s="72"/>
      <c r="O13" s="73"/>
      <c r="P13" s="73"/>
      <c r="Q13" s="73"/>
      <c r="R13" s="73"/>
      <c r="S13" s="73"/>
      <c r="T13" s="73">
        <v>11.99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>
        <v>11.99</v>
      </c>
      <c r="AR13" s="73"/>
      <c r="AS13" s="73"/>
      <c r="AT13" s="73"/>
      <c r="AU13" s="73"/>
      <c r="AV13" s="73">
        <v>83.27</v>
      </c>
      <c r="AW13" s="73"/>
      <c r="AX13" s="73"/>
      <c r="AY13" s="73"/>
      <c r="AZ13" s="73"/>
      <c r="BA13" s="73">
        <v>83.27</v>
      </c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</row>
    <row r="14" spans="1:113" ht="19.5" customHeight="1">
      <c r="A14" s="124" t="s">
        <v>235</v>
      </c>
      <c r="B14" s="124" t="s">
        <v>237</v>
      </c>
      <c r="C14" s="124" t="s">
        <v>230</v>
      </c>
      <c r="D14" s="124" t="s">
        <v>239</v>
      </c>
      <c r="E14" s="59">
        <v>95.26</v>
      </c>
      <c r="F14" s="72">
        <v>95.26</v>
      </c>
      <c r="G14" s="72"/>
      <c r="H14" s="72"/>
      <c r="I14" s="72"/>
      <c r="J14" s="72"/>
      <c r="K14" s="72"/>
      <c r="L14" s="72"/>
      <c r="M14" s="72"/>
      <c r="N14" s="72"/>
      <c r="O14" s="73"/>
      <c r="P14" s="73"/>
      <c r="Q14" s="73"/>
      <c r="R14" s="73"/>
      <c r="S14" s="73"/>
      <c r="T14" s="73">
        <v>11.99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>
        <v>11.99</v>
      </c>
      <c r="AR14" s="73"/>
      <c r="AS14" s="73"/>
      <c r="AT14" s="73"/>
      <c r="AU14" s="73"/>
      <c r="AV14" s="73">
        <v>83.27</v>
      </c>
      <c r="AW14" s="73"/>
      <c r="AX14" s="73"/>
      <c r="AY14" s="73"/>
      <c r="AZ14" s="73"/>
      <c r="BA14" s="73">
        <v>83.27</v>
      </c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</row>
    <row r="15" spans="1:113" ht="19.5" customHeight="1">
      <c r="A15" s="124" t="s">
        <v>235</v>
      </c>
      <c r="B15" s="124" t="s">
        <v>237</v>
      </c>
      <c r="C15" s="124" t="s">
        <v>237</v>
      </c>
      <c r="D15" s="124" t="s">
        <v>240</v>
      </c>
      <c r="E15" s="59">
        <v>99.2</v>
      </c>
      <c r="F15" s="72">
        <v>99.2</v>
      </c>
      <c r="G15" s="72"/>
      <c r="H15" s="72"/>
      <c r="I15" s="72"/>
      <c r="J15" s="72"/>
      <c r="K15" s="72"/>
      <c r="L15" s="72">
        <v>99.2</v>
      </c>
      <c r="M15" s="72"/>
      <c r="N15" s="72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</row>
    <row r="16" spans="1:113" ht="19.5" customHeight="1">
      <c r="A16" s="124" t="s">
        <v>241</v>
      </c>
      <c r="B16" s="124"/>
      <c r="C16" s="124"/>
      <c r="D16" s="124" t="s">
        <v>242</v>
      </c>
      <c r="E16" s="59">
        <f>E18</f>
        <v>7.09</v>
      </c>
      <c r="F16" s="73">
        <v>7.09</v>
      </c>
      <c r="G16" s="72"/>
      <c r="H16" s="72"/>
      <c r="I16" s="72"/>
      <c r="J16" s="72"/>
      <c r="K16" s="72"/>
      <c r="L16" s="72"/>
      <c r="M16" s="72"/>
      <c r="N16" s="72"/>
      <c r="O16" s="73"/>
      <c r="P16" s="73"/>
      <c r="Q16" s="73"/>
      <c r="R16" s="73"/>
      <c r="S16" s="73"/>
      <c r="T16" s="73">
        <v>7.09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>
        <v>7.09</v>
      </c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</row>
    <row r="17" spans="1:113" ht="19.5" customHeight="1">
      <c r="A17" s="124" t="s">
        <v>241</v>
      </c>
      <c r="B17" s="124" t="s">
        <v>243</v>
      </c>
      <c r="C17" s="124"/>
      <c r="D17" s="124" t="s">
        <v>244</v>
      </c>
      <c r="E17" s="59">
        <v>7.09</v>
      </c>
      <c r="F17" s="73">
        <v>7.09</v>
      </c>
      <c r="G17" s="72"/>
      <c r="H17" s="72"/>
      <c r="I17" s="72"/>
      <c r="J17" s="72"/>
      <c r="K17" s="72"/>
      <c r="L17" s="72"/>
      <c r="M17" s="72"/>
      <c r="N17" s="72"/>
      <c r="O17" s="73"/>
      <c r="P17" s="73"/>
      <c r="Q17" s="73"/>
      <c r="R17" s="73"/>
      <c r="S17" s="73"/>
      <c r="T17" s="73">
        <v>7.09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>
        <v>7.09</v>
      </c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</row>
    <row r="18" spans="1:113" ht="19.5" customHeight="1">
      <c r="A18" s="124" t="s">
        <v>241</v>
      </c>
      <c r="B18" s="124" t="s">
        <v>243</v>
      </c>
      <c r="C18" s="124" t="s">
        <v>245</v>
      </c>
      <c r="D18" s="124" t="s">
        <v>246</v>
      </c>
      <c r="E18" s="59">
        <v>7.09</v>
      </c>
      <c r="F18" s="73">
        <v>7.09</v>
      </c>
      <c r="G18" s="72"/>
      <c r="H18" s="72"/>
      <c r="I18" s="72"/>
      <c r="J18" s="72"/>
      <c r="K18" s="72"/>
      <c r="L18" s="72"/>
      <c r="M18" s="72"/>
      <c r="N18" s="72"/>
      <c r="O18" s="73"/>
      <c r="P18" s="73"/>
      <c r="Q18" s="73"/>
      <c r="R18" s="73"/>
      <c r="S18" s="73"/>
      <c r="T18" s="73">
        <v>7.09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>
        <v>7.09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</row>
    <row r="19" spans="1:113" ht="19.5" customHeight="1">
      <c r="A19" s="124" t="s">
        <v>247</v>
      </c>
      <c r="B19" s="124"/>
      <c r="C19" s="124"/>
      <c r="D19" s="124" t="s">
        <v>248</v>
      </c>
      <c r="E19" s="59">
        <f>E21</f>
        <v>30.83</v>
      </c>
      <c r="F19" s="72">
        <v>30.83</v>
      </c>
      <c r="G19" s="72"/>
      <c r="H19" s="72"/>
      <c r="I19" s="72"/>
      <c r="J19" s="72"/>
      <c r="K19" s="72"/>
      <c r="L19" s="72"/>
      <c r="M19" s="72"/>
      <c r="N19" s="72">
        <v>30.83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</row>
    <row r="20" spans="1:113" ht="19.5" customHeight="1">
      <c r="A20" s="124" t="s">
        <v>247</v>
      </c>
      <c r="B20" s="124" t="s">
        <v>249</v>
      </c>
      <c r="C20" s="124"/>
      <c r="D20" s="124" t="s">
        <v>250</v>
      </c>
      <c r="E20" s="59">
        <v>30.83</v>
      </c>
      <c r="F20" s="72">
        <v>30.83</v>
      </c>
      <c r="G20" s="72"/>
      <c r="H20" s="72"/>
      <c r="I20" s="72"/>
      <c r="J20" s="72"/>
      <c r="K20" s="72"/>
      <c r="L20" s="72"/>
      <c r="M20" s="72"/>
      <c r="N20" s="72">
        <v>30.83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</row>
    <row r="21" spans="1:113" ht="19.5" customHeight="1">
      <c r="A21" s="124" t="s">
        <v>247</v>
      </c>
      <c r="B21" s="124" t="s">
        <v>249</v>
      </c>
      <c r="C21" s="124" t="s">
        <v>230</v>
      </c>
      <c r="D21" s="124" t="s">
        <v>251</v>
      </c>
      <c r="E21" s="59">
        <v>30.83</v>
      </c>
      <c r="F21" s="72">
        <v>30.83</v>
      </c>
      <c r="G21" s="72"/>
      <c r="H21" s="72"/>
      <c r="I21" s="72"/>
      <c r="J21" s="72"/>
      <c r="K21" s="72"/>
      <c r="L21" s="72"/>
      <c r="M21" s="72"/>
      <c r="N21" s="72">
        <v>30.83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</row>
    <row r="22" spans="1:113" ht="19.5" customHeight="1">
      <c r="A22" s="124" t="s">
        <v>252</v>
      </c>
      <c r="B22" s="124"/>
      <c r="C22" s="124"/>
      <c r="D22" s="124" t="s">
        <v>253</v>
      </c>
      <c r="E22" s="59">
        <f>E24</f>
        <v>56.72</v>
      </c>
      <c r="F22" s="73">
        <v>56.72</v>
      </c>
      <c r="G22" s="72"/>
      <c r="H22" s="72"/>
      <c r="I22" s="72"/>
      <c r="J22" s="72"/>
      <c r="K22" s="72"/>
      <c r="L22" s="72"/>
      <c r="M22" s="72"/>
      <c r="N22" s="72"/>
      <c r="O22" s="73"/>
      <c r="P22" s="73"/>
      <c r="Q22" s="73">
        <v>56.72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</row>
    <row r="23" spans="1:113" ht="19.5" customHeight="1">
      <c r="A23" s="124" t="s">
        <v>252</v>
      </c>
      <c r="B23" s="124" t="s">
        <v>233</v>
      </c>
      <c r="C23" s="124"/>
      <c r="D23" s="124" t="s">
        <v>254</v>
      </c>
      <c r="E23" s="59">
        <v>56.72</v>
      </c>
      <c r="F23" s="73">
        <v>56.72</v>
      </c>
      <c r="G23" s="72"/>
      <c r="H23" s="72"/>
      <c r="I23" s="72"/>
      <c r="J23" s="72"/>
      <c r="K23" s="72"/>
      <c r="L23" s="72"/>
      <c r="M23" s="72"/>
      <c r="N23" s="72"/>
      <c r="O23" s="73"/>
      <c r="P23" s="73"/>
      <c r="Q23" s="73">
        <v>56.72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</row>
    <row r="24" spans="1:113" ht="19.5" customHeight="1">
      <c r="A24" s="124" t="s">
        <v>252</v>
      </c>
      <c r="B24" s="124" t="s">
        <v>233</v>
      </c>
      <c r="C24" s="124" t="s">
        <v>230</v>
      </c>
      <c r="D24" s="124" t="s">
        <v>255</v>
      </c>
      <c r="E24" s="59">
        <v>56.72</v>
      </c>
      <c r="F24" s="73">
        <v>56.72</v>
      </c>
      <c r="G24" s="72"/>
      <c r="H24" s="72"/>
      <c r="I24" s="72"/>
      <c r="J24" s="72"/>
      <c r="K24" s="72"/>
      <c r="L24" s="72"/>
      <c r="M24" s="72"/>
      <c r="N24" s="72"/>
      <c r="O24" s="73"/>
      <c r="P24" s="73"/>
      <c r="Q24" s="73">
        <v>56.72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</row>
    <row r="25" spans="1:113" ht="19.5" customHeight="1">
      <c r="A25" s="46"/>
      <c r="B25" s="46"/>
      <c r="C25" s="46"/>
      <c r="D25" s="46"/>
      <c r="E25" s="72">
        <f aca="true" t="shared" si="0" ref="E25:E35">SUM(F25,T25,AV25,BH25,BM25,BZ25,CR25,CU25,DA25,DD25)</f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</row>
    <row r="26" spans="1:113" ht="19.5" customHeight="1">
      <c r="A26" s="46"/>
      <c r="B26" s="46"/>
      <c r="C26" s="46"/>
      <c r="D26" s="46"/>
      <c r="E26" s="72">
        <f t="shared" si="0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</row>
    <row r="27" spans="1:113" ht="19.5" customHeight="1">
      <c r="A27" s="46"/>
      <c r="B27" s="46"/>
      <c r="C27" s="46"/>
      <c r="D27" s="46"/>
      <c r="E27" s="72">
        <f t="shared" si="0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</row>
    <row r="28" spans="1:113" ht="19.5" customHeight="1">
      <c r="A28" s="46"/>
      <c r="B28" s="46"/>
      <c r="C28" s="46"/>
      <c r="D28" s="46"/>
      <c r="E28" s="72">
        <f t="shared" si="0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</row>
    <row r="29" spans="1:113" ht="19.5" customHeight="1">
      <c r="A29" s="46"/>
      <c r="B29" s="46"/>
      <c r="C29" s="46"/>
      <c r="D29" s="46"/>
      <c r="E29" s="72">
        <f t="shared" si="0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</row>
    <row r="30" spans="1:113" ht="19.5" customHeight="1">
      <c r="A30" s="46"/>
      <c r="B30" s="46"/>
      <c r="C30" s="46"/>
      <c r="D30" s="46"/>
      <c r="E30" s="72">
        <f t="shared" si="0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</row>
    <row r="31" spans="1:113" ht="19.5" customHeight="1">
      <c r="A31" s="46"/>
      <c r="B31" s="46"/>
      <c r="C31" s="46"/>
      <c r="D31" s="46"/>
      <c r="E31" s="72">
        <f t="shared" si="0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</row>
    <row r="32" spans="1:113" ht="19.5" customHeight="1">
      <c r="A32" s="46"/>
      <c r="B32" s="46"/>
      <c r="C32" s="46"/>
      <c r="D32" s="46"/>
      <c r="E32" s="72">
        <f t="shared" si="0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</row>
    <row r="33" spans="1:113" ht="19.5" customHeight="1">
      <c r="A33" s="46"/>
      <c r="B33" s="46"/>
      <c r="C33" s="46"/>
      <c r="D33" s="46"/>
      <c r="E33" s="72">
        <f t="shared" si="0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</row>
    <row r="34" spans="1:113" ht="19.5" customHeight="1">
      <c r="A34" s="46"/>
      <c r="B34" s="46"/>
      <c r="C34" s="46"/>
      <c r="D34" s="46"/>
      <c r="E34" s="72">
        <f t="shared" si="0"/>
        <v>0</v>
      </c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</row>
    <row r="35" spans="1:113" ht="19.5" customHeight="1">
      <c r="A35" s="46"/>
      <c r="B35" s="46"/>
      <c r="C35" s="46"/>
      <c r="D35" s="46"/>
      <c r="E35" s="72">
        <f t="shared" si="0"/>
        <v>0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showZeros="0" zoomScalePageLayoutView="0" workbookViewId="0" topLeftCell="A1">
      <selection activeCell="K11" sqref="K11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ht="19.5" customHeight="1">
      <c r="A1" s="63"/>
      <c r="B1" s="63"/>
      <c r="C1" s="63"/>
      <c r="D1" s="38"/>
      <c r="E1" s="63"/>
      <c r="F1" s="63"/>
      <c r="G1" s="39" t="s">
        <v>180</v>
      </c>
    </row>
    <row r="2" spans="1:7" ht="25.5" customHeight="1">
      <c r="A2" s="132" t="s">
        <v>181</v>
      </c>
      <c r="B2" s="132"/>
      <c r="C2" s="132"/>
      <c r="D2" s="132"/>
      <c r="E2" s="132"/>
      <c r="F2" s="132"/>
      <c r="G2" s="132"/>
    </row>
    <row r="3" spans="1:7" ht="19.5" customHeight="1">
      <c r="A3" s="123" t="s">
        <v>224</v>
      </c>
      <c r="B3" s="64"/>
      <c r="C3" s="64"/>
      <c r="D3" s="64"/>
      <c r="E3" s="40"/>
      <c r="F3" s="40"/>
      <c r="G3" s="9" t="s">
        <v>5</v>
      </c>
    </row>
    <row r="4" spans="1:7" ht="19.5" customHeight="1">
      <c r="A4" s="164" t="s">
        <v>182</v>
      </c>
      <c r="B4" s="175"/>
      <c r="C4" s="175"/>
      <c r="D4" s="165"/>
      <c r="E4" s="176" t="s">
        <v>55</v>
      </c>
      <c r="F4" s="133"/>
      <c r="G4" s="133"/>
    </row>
    <row r="5" spans="1:7" ht="19.5" customHeight="1">
      <c r="A5" s="158" t="s">
        <v>40</v>
      </c>
      <c r="B5" s="160"/>
      <c r="C5" s="157" t="s">
        <v>41</v>
      </c>
      <c r="D5" s="150" t="s">
        <v>97</v>
      </c>
      <c r="E5" s="133" t="s">
        <v>30</v>
      </c>
      <c r="F5" s="142" t="s">
        <v>183</v>
      </c>
      <c r="G5" s="178" t="s">
        <v>184</v>
      </c>
    </row>
    <row r="6" spans="1:7" ht="33.75" customHeight="1">
      <c r="A6" s="65" t="s">
        <v>50</v>
      </c>
      <c r="B6" s="66" t="s">
        <v>51</v>
      </c>
      <c r="C6" s="156"/>
      <c r="D6" s="177"/>
      <c r="E6" s="134"/>
      <c r="F6" s="143"/>
      <c r="G6" s="168"/>
    </row>
    <row r="7" spans="1:7" ht="19.5" customHeight="1">
      <c r="A7" s="22" t="s">
        <v>84</v>
      </c>
      <c r="B7" s="46" t="s">
        <v>84</v>
      </c>
      <c r="C7" s="67" t="s">
        <v>84</v>
      </c>
      <c r="D7" s="22" t="s">
        <v>30</v>
      </c>
      <c r="E7" s="59">
        <v>1587.41</v>
      </c>
      <c r="F7" s="59">
        <v>923.1</v>
      </c>
      <c r="G7" s="23">
        <v>664.31</v>
      </c>
    </row>
    <row r="8" spans="1:7" ht="19.5" customHeight="1">
      <c r="A8" s="124" t="s">
        <v>263</v>
      </c>
      <c r="B8" s="125"/>
      <c r="C8" s="130" t="s">
        <v>226</v>
      </c>
      <c r="D8" s="130" t="s">
        <v>264</v>
      </c>
      <c r="E8" s="59">
        <v>711.34</v>
      </c>
      <c r="F8" s="59">
        <v>711.34</v>
      </c>
      <c r="G8" s="23"/>
    </row>
    <row r="9" spans="1:7" ht="19.5" customHeight="1">
      <c r="A9" s="124" t="s">
        <v>263</v>
      </c>
      <c r="B9" s="125" t="s">
        <v>230</v>
      </c>
      <c r="C9" s="130" t="s">
        <v>226</v>
      </c>
      <c r="D9" s="130" t="s">
        <v>265</v>
      </c>
      <c r="E9" s="59">
        <f>SUM(F9:G9)</f>
        <v>280.38</v>
      </c>
      <c r="F9" s="72">
        <v>280.38</v>
      </c>
      <c r="G9" s="23"/>
    </row>
    <row r="10" spans="1:7" ht="19.5" customHeight="1">
      <c r="A10" s="124" t="s">
        <v>263</v>
      </c>
      <c r="B10" s="125" t="s">
        <v>233</v>
      </c>
      <c r="C10" s="130" t="s">
        <v>226</v>
      </c>
      <c r="D10" s="130" t="s">
        <v>266</v>
      </c>
      <c r="E10" s="59">
        <f aca="true" t="shared" si="0" ref="E10:E27">SUM(F10:G10)</f>
        <v>233.33</v>
      </c>
      <c r="F10" s="72">
        <v>233.33</v>
      </c>
      <c r="G10" s="23"/>
    </row>
    <row r="11" spans="1:7" ht="19.5" customHeight="1">
      <c r="A11" s="124" t="s">
        <v>263</v>
      </c>
      <c r="B11" s="125" t="s">
        <v>284</v>
      </c>
      <c r="C11" s="130" t="s">
        <v>231</v>
      </c>
      <c r="D11" s="130" t="s">
        <v>285</v>
      </c>
      <c r="E11" s="59">
        <f>SUM(F11:G11)</f>
        <v>7.9</v>
      </c>
      <c r="F11" s="72">
        <v>7.9</v>
      </c>
      <c r="G11" s="23"/>
    </row>
    <row r="12" spans="1:7" ht="19.5" customHeight="1">
      <c r="A12" s="124" t="s">
        <v>263</v>
      </c>
      <c r="B12" s="125" t="s">
        <v>243</v>
      </c>
      <c r="C12" s="130" t="s">
        <v>231</v>
      </c>
      <c r="D12" s="130" t="s">
        <v>267</v>
      </c>
      <c r="E12" s="59">
        <f t="shared" si="0"/>
        <v>99.2</v>
      </c>
      <c r="F12" s="72">
        <v>99.2</v>
      </c>
      <c r="G12" s="23"/>
    </row>
    <row r="13" spans="1:7" ht="19.5" customHeight="1">
      <c r="A13" s="124" t="s">
        <v>263</v>
      </c>
      <c r="B13" s="125" t="s">
        <v>268</v>
      </c>
      <c r="C13" s="130" t="s">
        <v>231</v>
      </c>
      <c r="D13" s="130" t="s">
        <v>269</v>
      </c>
      <c r="E13" s="59">
        <f t="shared" si="0"/>
        <v>30.83</v>
      </c>
      <c r="F13" s="72">
        <v>30.83</v>
      </c>
      <c r="G13" s="23"/>
    </row>
    <row r="14" spans="1:7" ht="19.5" customHeight="1">
      <c r="A14" s="124" t="s">
        <v>263</v>
      </c>
      <c r="B14" s="125" t="s">
        <v>270</v>
      </c>
      <c r="C14" s="130" t="s">
        <v>231</v>
      </c>
      <c r="D14" s="130" t="s">
        <v>271</v>
      </c>
      <c r="E14" s="59">
        <f t="shared" si="0"/>
        <v>2.98</v>
      </c>
      <c r="F14" s="73">
        <v>2.98</v>
      </c>
      <c r="G14" s="23"/>
    </row>
    <row r="15" spans="1:7" ht="19.5" customHeight="1">
      <c r="A15" s="124" t="s">
        <v>263</v>
      </c>
      <c r="B15" s="125" t="s">
        <v>272</v>
      </c>
      <c r="C15" s="130" t="s">
        <v>231</v>
      </c>
      <c r="D15" s="130" t="s">
        <v>255</v>
      </c>
      <c r="E15" s="59">
        <f t="shared" si="0"/>
        <v>56.72</v>
      </c>
      <c r="F15" s="73">
        <v>56.72</v>
      </c>
      <c r="G15" s="23"/>
    </row>
    <row r="16" spans="1:7" ht="19.5" customHeight="1">
      <c r="A16" s="124" t="s">
        <v>274</v>
      </c>
      <c r="B16" s="125"/>
      <c r="C16" s="130" t="s">
        <v>231</v>
      </c>
      <c r="D16" s="130" t="s">
        <v>275</v>
      </c>
      <c r="E16" s="59">
        <f t="shared" si="0"/>
        <v>664.31</v>
      </c>
      <c r="F16" s="59"/>
      <c r="G16" s="23">
        <v>664.31</v>
      </c>
    </row>
    <row r="17" spans="1:7" ht="19.5" customHeight="1">
      <c r="A17" s="124" t="s">
        <v>274</v>
      </c>
      <c r="B17" s="125" t="s">
        <v>230</v>
      </c>
      <c r="C17" s="130" t="s">
        <v>231</v>
      </c>
      <c r="D17" s="130" t="s">
        <v>276</v>
      </c>
      <c r="E17" s="59">
        <f t="shared" si="0"/>
        <v>139.4</v>
      </c>
      <c r="F17" s="59"/>
      <c r="G17" s="73">
        <v>139.4</v>
      </c>
    </row>
    <row r="18" spans="1:7" ht="19.5" customHeight="1">
      <c r="A18" s="124" t="s">
        <v>274</v>
      </c>
      <c r="B18" s="125" t="s">
        <v>277</v>
      </c>
      <c r="C18" s="130" t="s">
        <v>231</v>
      </c>
      <c r="D18" s="130" t="s">
        <v>278</v>
      </c>
      <c r="E18" s="59">
        <f t="shared" si="0"/>
        <v>9.45</v>
      </c>
      <c r="F18" s="59"/>
      <c r="G18" s="73">
        <v>9.45</v>
      </c>
    </row>
    <row r="19" spans="1:7" ht="19.5" customHeight="1">
      <c r="A19" s="124" t="s">
        <v>274</v>
      </c>
      <c r="B19" s="125" t="s">
        <v>279</v>
      </c>
      <c r="C19" s="130" t="s">
        <v>231</v>
      </c>
      <c r="D19" s="130" t="s">
        <v>280</v>
      </c>
      <c r="E19" s="59">
        <f t="shared" si="0"/>
        <v>21.37</v>
      </c>
      <c r="F19" s="59"/>
      <c r="G19" s="73">
        <v>21.37</v>
      </c>
    </row>
    <row r="20" spans="1:7" ht="19.5" customHeight="1">
      <c r="A20" s="124" t="s">
        <v>274</v>
      </c>
      <c r="B20" s="125" t="s">
        <v>281</v>
      </c>
      <c r="C20" s="130" t="s">
        <v>231</v>
      </c>
      <c r="D20" s="130" t="s">
        <v>282</v>
      </c>
      <c r="E20" s="59">
        <f t="shared" si="0"/>
        <v>7.09</v>
      </c>
      <c r="F20" s="59"/>
      <c r="G20" s="73">
        <v>7.09</v>
      </c>
    </row>
    <row r="21" spans="1:7" ht="19.5" customHeight="1">
      <c r="A21" s="124" t="s">
        <v>274</v>
      </c>
      <c r="B21" s="125" t="s">
        <v>273</v>
      </c>
      <c r="C21" s="130" t="s">
        <v>231</v>
      </c>
      <c r="D21" s="130" t="s">
        <v>283</v>
      </c>
      <c r="E21" s="59">
        <f>SUM(F21:G21)</f>
        <v>487</v>
      </c>
      <c r="F21" s="59"/>
      <c r="G21" s="23">
        <v>487</v>
      </c>
    </row>
    <row r="22" spans="1:6" ht="19.5" customHeight="1">
      <c r="A22" s="125" t="s">
        <v>286</v>
      </c>
      <c r="B22" s="125"/>
      <c r="C22" s="130" t="s">
        <v>231</v>
      </c>
      <c r="D22" s="125" t="s">
        <v>287</v>
      </c>
      <c r="E22" s="59">
        <f>SUM(F22:F22)</f>
        <v>211.76</v>
      </c>
      <c r="F22" s="23">
        <v>211.76</v>
      </c>
    </row>
    <row r="23" spans="1:6" ht="19.5" customHeight="1">
      <c r="A23" s="125" t="s">
        <v>286</v>
      </c>
      <c r="B23" s="125" t="s">
        <v>237</v>
      </c>
      <c r="C23" s="130" t="s">
        <v>231</v>
      </c>
      <c r="D23" s="125" t="s">
        <v>288</v>
      </c>
      <c r="E23" s="59">
        <f>SUM(F23:F23)</f>
        <v>84.47</v>
      </c>
      <c r="F23" s="73">
        <v>84.47</v>
      </c>
    </row>
    <row r="24" spans="1:6" ht="19.5" customHeight="1">
      <c r="A24" s="125" t="s">
        <v>286</v>
      </c>
      <c r="B24" s="125" t="s">
        <v>289</v>
      </c>
      <c r="C24" s="130" t="s">
        <v>231</v>
      </c>
      <c r="D24" s="125" t="s">
        <v>290</v>
      </c>
      <c r="E24" s="59">
        <f>SUM(F24:F24)</f>
        <v>126.73</v>
      </c>
      <c r="F24" s="73">
        <v>126.73</v>
      </c>
    </row>
    <row r="25" spans="1:6" ht="19.5" customHeight="1">
      <c r="A25" s="124" t="s">
        <v>291</v>
      </c>
      <c r="B25" s="125" t="s">
        <v>292</v>
      </c>
      <c r="C25" s="130" t="s">
        <v>293</v>
      </c>
      <c r="D25" s="124" t="s">
        <v>294</v>
      </c>
      <c r="E25" s="59">
        <f>SUM(F25:F25)</f>
        <v>0.56</v>
      </c>
      <c r="F25" s="73">
        <v>0.56</v>
      </c>
    </row>
    <row r="26" spans="1:7" ht="19.5" customHeight="1">
      <c r="A26" s="22"/>
      <c r="B26" s="46"/>
      <c r="C26" s="67"/>
      <c r="D26" s="22"/>
      <c r="E26" s="59">
        <f t="shared" si="0"/>
        <v>0</v>
      </c>
      <c r="F26" s="59"/>
      <c r="G26" s="23"/>
    </row>
    <row r="27" spans="1:7" ht="19.5" customHeight="1">
      <c r="A27" s="22"/>
      <c r="B27" s="46"/>
      <c r="C27" s="67"/>
      <c r="D27" s="22"/>
      <c r="E27" s="59">
        <f t="shared" si="0"/>
        <v>0</v>
      </c>
      <c r="F27" s="59"/>
      <c r="G27" s="23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9"/>
  <sheetViews>
    <sheetView zoomScalePageLayoutView="0" workbookViewId="0" topLeftCell="A1">
      <selection activeCell="F9" sqref="F9:F18"/>
    </sheetView>
  </sheetViews>
  <sheetFormatPr defaultColWidth="6.875" defaultRowHeight="12.75" customHeight="1"/>
  <cols>
    <col min="1" max="3" width="5.25390625" style="3" customWidth="1"/>
    <col min="4" max="4" width="16.625" style="3" customWidth="1"/>
    <col min="5" max="5" width="69.25390625" style="3" customWidth="1"/>
    <col min="6" max="6" width="18.75390625" style="3" customWidth="1"/>
    <col min="7" max="243" width="8.00390625" style="3" customWidth="1"/>
    <col min="244" max="16384" width="6.875" style="3" customWidth="1"/>
  </cols>
  <sheetData>
    <row r="1" spans="1:3" ht="25.5" customHeight="1">
      <c r="A1" s="179"/>
      <c r="B1" s="179"/>
      <c r="C1" s="179"/>
    </row>
    <row r="2" spans="1:243" ht="19.5" customHeight="1">
      <c r="A2" s="4"/>
      <c r="B2" s="5"/>
      <c r="C2" s="5"/>
      <c r="D2" s="5"/>
      <c r="E2" s="5"/>
      <c r="F2" s="6" t="s">
        <v>185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</row>
    <row r="3" spans="1:243" ht="19.5" customHeight="1">
      <c r="A3" s="132" t="s">
        <v>186</v>
      </c>
      <c r="B3" s="132"/>
      <c r="C3" s="132"/>
      <c r="D3" s="132"/>
      <c r="E3" s="132"/>
      <c r="F3" s="1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243" ht="19.5" customHeight="1">
      <c r="A4" s="123" t="s">
        <v>224</v>
      </c>
      <c r="B4" s="7"/>
      <c r="C4" s="7"/>
      <c r="D4" s="7"/>
      <c r="E4" s="7"/>
      <c r="F4" s="9" t="s">
        <v>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19.5" customHeight="1">
      <c r="A5" s="13" t="s">
        <v>40</v>
      </c>
      <c r="B5" s="14"/>
      <c r="C5" s="15"/>
      <c r="D5" s="180" t="s">
        <v>41</v>
      </c>
      <c r="E5" s="140" t="s">
        <v>187</v>
      </c>
      <c r="F5" s="142" t="s">
        <v>43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19.5" customHeight="1">
      <c r="A6" s="17" t="s">
        <v>50</v>
      </c>
      <c r="B6" s="18" t="s">
        <v>51</v>
      </c>
      <c r="C6" s="19" t="s">
        <v>52</v>
      </c>
      <c r="D6" s="180"/>
      <c r="E6" s="140"/>
      <c r="F6" s="142"/>
      <c r="G6" s="34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ht="21" customHeight="1">
      <c r="A7" s="124" t="s">
        <v>225</v>
      </c>
      <c r="B7" s="124"/>
      <c r="C7" s="124"/>
      <c r="D7" s="124" t="s">
        <v>295</v>
      </c>
      <c r="E7" s="61"/>
      <c r="F7" s="62"/>
      <c r="G7" s="34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6" ht="21" customHeight="1">
      <c r="A8" s="124" t="s">
        <v>225</v>
      </c>
      <c r="B8" s="124" t="s">
        <v>228</v>
      </c>
      <c r="C8" s="124"/>
      <c r="D8" s="124" t="s">
        <v>295</v>
      </c>
      <c r="E8" s="61"/>
      <c r="F8" s="62"/>
    </row>
    <row r="9" spans="1:6" ht="21" customHeight="1">
      <c r="A9" s="124" t="s">
        <v>225</v>
      </c>
      <c r="B9" s="124" t="s">
        <v>228</v>
      </c>
      <c r="C9" s="124" t="s">
        <v>233</v>
      </c>
      <c r="D9" s="124" t="s">
        <v>295</v>
      </c>
      <c r="E9" s="131" t="s">
        <v>296</v>
      </c>
      <c r="F9" s="62">
        <v>2</v>
      </c>
    </row>
    <row r="10" spans="1:6" ht="21" customHeight="1">
      <c r="A10" s="124" t="s">
        <v>225</v>
      </c>
      <c r="B10" s="124" t="s">
        <v>228</v>
      </c>
      <c r="C10" s="124" t="s">
        <v>233</v>
      </c>
      <c r="D10" s="124" t="s">
        <v>231</v>
      </c>
      <c r="E10" s="131" t="s">
        <v>297</v>
      </c>
      <c r="F10" s="62">
        <v>160</v>
      </c>
    </row>
    <row r="11" spans="1:6" ht="21" customHeight="1">
      <c r="A11" s="124" t="s">
        <v>225</v>
      </c>
      <c r="B11" s="124" t="s">
        <v>228</v>
      </c>
      <c r="C11" s="124" t="s">
        <v>233</v>
      </c>
      <c r="D11" s="124" t="s">
        <v>231</v>
      </c>
      <c r="E11" s="131" t="s">
        <v>298</v>
      </c>
      <c r="F11" s="62">
        <v>15</v>
      </c>
    </row>
    <row r="12" spans="1:6" ht="21" customHeight="1">
      <c r="A12" s="124" t="s">
        <v>225</v>
      </c>
      <c r="B12" s="124" t="s">
        <v>228</v>
      </c>
      <c r="C12" s="124" t="s">
        <v>233</v>
      </c>
      <c r="D12" s="124" t="s">
        <v>231</v>
      </c>
      <c r="E12" s="131" t="s">
        <v>299</v>
      </c>
      <c r="F12" s="62">
        <v>200</v>
      </c>
    </row>
    <row r="13" spans="1:6" ht="21" customHeight="1">
      <c r="A13" s="124" t="s">
        <v>225</v>
      </c>
      <c r="B13" s="124" t="s">
        <v>228</v>
      </c>
      <c r="C13" s="124" t="s">
        <v>233</v>
      </c>
      <c r="D13" s="124" t="s">
        <v>231</v>
      </c>
      <c r="E13" s="131" t="s">
        <v>300</v>
      </c>
      <c r="F13" s="62">
        <v>40</v>
      </c>
    </row>
    <row r="14" spans="1:6" ht="21" customHeight="1">
      <c r="A14" s="124" t="s">
        <v>225</v>
      </c>
      <c r="B14" s="124" t="s">
        <v>228</v>
      </c>
      <c r="C14" s="124" t="s">
        <v>233</v>
      </c>
      <c r="D14" s="124" t="s">
        <v>231</v>
      </c>
      <c r="E14" s="131" t="s">
        <v>301</v>
      </c>
      <c r="F14" s="62">
        <v>10</v>
      </c>
    </row>
    <row r="15" spans="1:6" ht="21" customHeight="1">
      <c r="A15" s="124" t="s">
        <v>225</v>
      </c>
      <c r="B15" s="124" t="s">
        <v>228</v>
      </c>
      <c r="C15" s="124" t="s">
        <v>233</v>
      </c>
      <c r="D15" s="124" t="s">
        <v>231</v>
      </c>
      <c r="E15" s="131" t="s">
        <v>302</v>
      </c>
      <c r="F15" s="62">
        <v>20</v>
      </c>
    </row>
    <row r="16" spans="1:6" ht="21" customHeight="1">
      <c r="A16" s="124" t="s">
        <v>225</v>
      </c>
      <c r="B16" s="124" t="s">
        <v>228</v>
      </c>
      <c r="C16" s="124" t="s">
        <v>233</v>
      </c>
      <c r="D16" s="124" t="s">
        <v>231</v>
      </c>
      <c r="E16" s="131" t="s">
        <v>303</v>
      </c>
      <c r="F16" s="62">
        <v>5</v>
      </c>
    </row>
    <row r="17" spans="1:6" ht="21" customHeight="1">
      <c r="A17" s="124" t="s">
        <v>225</v>
      </c>
      <c r="B17" s="124" t="s">
        <v>228</v>
      </c>
      <c r="C17" s="124" t="s">
        <v>233</v>
      </c>
      <c r="D17" s="124" t="s">
        <v>231</v>
      </c>
      <c r="E17" s="131" t="s">
        <v>304</v>
      </c>
      <c r="F17" s="62">
        <v>35</v>
      </c>
    </row>
    <row r="18" spans="1:6" ht="21" customHeight="1">
      <c r="A18" s="46"/>
      <c r="B18" s="46"/>
      <c r="C18" s="46"/>
      <c r="D18" s="61"/>
      <c r="E18" s="61"/>
      <c r="F18" s="62"/>
    </row>
    <row r="19" spans="1:6" ht="21" customHeight="1">
      <c r="A19" s="46"/>
      <c r="B19" s="46"/>
      <c r="C19" s="46"/>
      <c r="D19" s="61"/>
      <c r="E19" s="61"/>
      <c r="F19" s="6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2017-02-14T06:52:21Z</cp:lastPrinted>
  <dcterms:created xsi:type="dcterms:W3CDTF">1996-12-17T01:32:42Z</dcterms:created>
  <dcterms:modified xsi:type="dcterms:W3CDTF">2019-04-01T04:02:13Z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