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'1'!$A$1:$D$20</definedName>
    <definedName name="_xlnm.Print_Area" localSheetId="3">'1-2'!$A$1:$J$30</definedName>
    <definedName name="_xlnm.Print_Area" localSheetId="8">'3-2'!$A$2:$F$20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  <definedName name="_xlnm._FilterDatabase" localSheetId="6" hidden="1">'3'!$A$6:$DI$30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<sst xmlns="http://schemas.openxmlformats.org/spreadsheetml/2006/main" count="1188" uniqueCount="464">
  <si>
    <t>附件2</t>
  </si>
  <si>
    <t>江油市敬元乡人民政府</t>
  </si>
  <si>
    <t>2019年部门预算</t>
  </si>
  <si>
    <t>报送日期：2019年3月20日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</si>
  <si>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</si>
  <si>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</si>
  <si>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</si>
  <si>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</si>
  <si>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</si>
  <si>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</si>
  <si>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</si>
  <si>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</si>
  <si>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</si>
  <si>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</si>
  <si>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</si>
  <si>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</si>
  <si>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</si>
  <si>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四、事业收入</t>
  </si>
  <si>
    <t>四、卫生健康支出</t>
  </si>
  <si>
    <t>五、事业单位经营收入</t>
  </si>
  <si>
    <t>五、住房保障支出</t>
  </si>
  <si>
    <t>六、其他收入</t>
  </si>
  <si>
    <t>六、城乡社区支出</t>
  </si>
  <si>
    <t>七、农林水支出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</si>
  <si>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</si>
  <si>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</si>
  <si>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</si>
  <si>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</si>
  <si>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</si>
  <si>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</si>
  <si>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</si>
  <si>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</si>
  <si>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</si>
  <si>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</si>
  <si>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</si>
  <si>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</si>
  <si>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</si>
  <si>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</si>
  <si>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</si>
  <si>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</si>
  <si>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</si>
  <si>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</si>
  <si>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</si>
  <si>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</si>
  <si>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</si>
  <si>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</si>
  <si>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</si>
  <si>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</si>
  <si>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</si>
  <si>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</si>
  <si>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</si>
  <si>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</si>
  <si>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</si>
  <si>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</si>
  <si>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</si>
  <si>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</si>
  <si>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</si>
  <si>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</si>
  <si>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</si>
  <si>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</si>
  <si>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</si>
  <si>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</si>
  <si>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02</t>
  </si>
  <si>
    <t>738101</t>
  </si>
  <si>
    <t>一般行政管理事务</t>
  </si>
  <si>
    <t>03</t>
  </si>
  <si>
    <t>行政运行</t>
  </si>
  <si>
    <t>11</t>
  </si>
  <si>
    <t>31</t>
  </si>
  <si>
    <t>205</t>
  </si>
  <si>
    <t>08</t>
  </si>
  <si>
    <t>培训支出</t>
  </si>
  <si>
    <t>208</t>
  </si>
  <si>
    <t>05</t>
  </si>
  <si>
    <t>归口管理的行政单位离退休</t>
  </si>
  <si>
    <t>机关事业单位基本养老保险缴费支出</t>
  </si>
  <si>
    <t>死亡抚恤</t>
  </si>
  <si>
    <t>在乡复员、退伍军人生活补助</t>
  </si>
  <si>
    <t>06</t>
  </si>
  <si>
    <t>农村籍退役士兵老年生活补助</t>
  </si>
  <si>
    <t>21</t>
  </si>
  <si>
    <t>农村特困人员救助供养</t>
  </si>
  <si>
    <t>25</t>
  </si>
  <si>
    <t>其他农村生活救助</t>
  </si>
  <si>
    <t>210</t>
  </si>
  <si>
    <t>行政单位医疗</t>
  </si>
  <si>
    <t>事业单位医疗</t>
  </si>
  <si>
    <t>212</t>
  </si>
  <si>
    <t>99</t>
  </si>
  <si>
    <t>其他城乡社区管理事务支出</t>
  </si>
  <si>
    <t>城乡社区环境卫生</t>
  </si>
  <si>
    <t>213</t>
  </si>
  <si>
    <r>
      <t>0</t>
    </r>
    <r>
      <rPr>
        <sz val="9"/>
        <rFont val="宋体"/>
        <family val="0"/>
      </rPr>
      <t>1</t>
    </r>
  </si>
  <si>
    <t>04</t>
  </si>
  <si>
    <t>事业运行</t>
  </si>
  <si>
    <t>其他农业支出</t>
  </si>
  <si>
    <r>
      <t>0</t>
    </r>
    <r>
      <rPr>
        <sz val="9"/>
        <rFont val="宋体"/>
        <family val="0"/>
      </rPr>
      <t>2</t>
    </r>
  </si>
  <si>
    <t>其他林业和草原支出</t>
  </si>
  <si>
    <t>221</t>
  </si>
  <si>
    <t>住房公积金</t>
  </si>
  <si>
    <t>07</t>
  </si>
  <si>
    <t>对村民委员会和村党支部的补助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</si>
  <si>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</si>
  <si>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</si>
  <si>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</si>
  <si>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</si>
  <si>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</si>
  <si>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</si>
  <si>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</si>
  <si>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</si>
  <si>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</si>
  <si>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</si>
  <si>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</si>
  <si>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</si>
  <si>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</si>
  <si>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</si>
  <si>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</si>
  <si>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</si>
  <si>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</si>
  <si>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</si>
  <si>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教育支出</t>
  </si>
  <si>
    <t xml:space="preserve">  国有资本经营预算拨款收入</t>
  </si>
  <si>
    <t>社会保障和就业支出</t>
  </si>
  <si>
    <t>二、上年结转</t>
  </si>
  <si>
    <t>卫生健康支出</t>
  </si>
  <si>
    <t>住房保障支出</t>
  </si>
  <si>
    <t>城乡社区支出</t>
  </si>
  <si>
    <t>农林水支出</t>
  </si>
  <si>
    <t xml:space="preserve">  上年财政拨款资金结转</t>
  </si>
  <si>
    <t>……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</si>
  <si>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</si>
  <si>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</si>
  <si>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</si>
  <si>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</si>
  <si>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</si>
  <si>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</si>
  <si>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</si>
  <si>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</si>
  <si>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</si>
  <si>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</si>
  <si>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</si>
  <si>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</si>
  <si>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</si>
  <si>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</si>
  <si>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</si>
  <si>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</si>
  <si>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</si>
  <si>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</si>
  <si>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</si>
  <si>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</si>
  <si>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</si>
  <si>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</si>
  <si>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公务接待费</t>
  </si>
  <si>
    <t xml:space="preserve">      公务用车运行维护费</t>
  </si>
  <si>
    <t xml:space="preserve">      其他商品和服务支出</t>
  </si>
  <si>
    <t xml:space="preserve">    对事业单位经常性补助</t>
  </si>
  <si>
    <t>505</t>
  </si>
  <si>
    <t xml:space="preserve">     工资福利支出</t>
  </si>
  <si>
    <t xml:space="preserve">     商品和服务支出</t>
  </si>
  <si>
    <t xml:space="preserve">    对个人和家庭的补助</t>
  </si>
  <si>
    <t xml:space="preserve">     社会福利和救助</t>
  </si>
  <si>
    <t xml:space="preserve">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</si>
  <si>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</si>
  <si>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</si>
  <si>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</si>
  <si>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</si>
  <si>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</si>
  <si>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</si>
  <si>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</si>
  <si>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</si>
  <si>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</si>
  <si>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</si>
  <si>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</si>
  <si>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</si>
  <si>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</si>
  <si>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</si>
  <si>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</si>
  <si>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</si>
  <si>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</si>
  <si>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</si>
  <si>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</si>
  <si>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</si>
  <si>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</si>
  <si>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</si>
  <si>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</si>
  <si>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</si>
  <si>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</si>
  <si>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</si>
  <si>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</si>
  <si>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</si>
  <si>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</si>
  <si>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</si>
  <si>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</si>
  <si>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</si>
  <si>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</si>
  <si>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</si>
  <si>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</si>
  <si>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</si>
  <si>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</si>
  <si>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</si>
  <si>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</si>
  <si>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</si>
  <si>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</si>
  <si>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</si>
  <si>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</si>
  <si>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</si>
  <si>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</si>
  <si>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</si>
  <si>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</si>
  <si>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</si>
  <si>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</si>
  <si>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</si>
  <si>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</si>
  <si>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</si>
  <si>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</si>
  <si>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</si>
  <si>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</si>
  <si>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</si>
  <si>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</si>
  <si>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</si>
  <si>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</si>
  <si>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</si>
  <si>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</si>
  <si>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</si>
  <si>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</si>
  <si>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</si>
  <si>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</si>
  <si>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</si>
  <si>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</si>
  <si>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</si>
  <si>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</si>
  <si>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</si>
  <si>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</si>
  <si>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</si>
  <si>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</si>
  <si>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</si>
  <si>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</si>
  <si>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</si>
  <si>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</si>
  <si>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</si>
  <si>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</si>
  <si>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</si>
  <si>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</si>
  <si>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</si>
  <si>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</si>
  <si>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</si>
  <si>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</si>
  <si>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</si>
  <si>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</si>
  <si>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</si>
  <si>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</si>
  <si>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</si>
  <si>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</si>
  <si>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</si>
  <si>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</si>
  <si>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</si>
  <si>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</si>
  <si>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</si>
  <si>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</si>
  <si>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</si>
  <si>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</si>
  <si>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</si>
  <si>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10</t>
  </si>
  <si>
    <t>12</t>
  </si>
  <si>
    <t>13</t>
  </si>
  <si>
    <t>302</t>
  </si>
  <si>
    <t>09</t>
  </si>
  <si>
    <t>15</t>
  </si>
  <si>
    <t>16</t>
  </si>
  <si>
    <t>17</t>
  </si>
  <si>
    <t>28</t>
  </si>
  <si>
    <t>29</t>
  </si>
  <si>
    <t>303</t>
  </si>
  <si>
    <t>其他对个人和家庭的补助</t>
  </si>
  <si>
    <t>表3-2</t>
  </si>
  <si>
    <t>一般公共预算项目支出预算表</t>
  </si>
  <si>
    <t>单位名称（项目）</t>
  </si>
  <si>
    <t>党建工作经费</t>
  </si>
  <si>
    <t>人大及人大代表工作站工作经费</t>
  </si>
  <si>
    <t>纪检监察工作经费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</si>
  <si>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</si>
  <si>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</si>
  <si>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</si>
  <si>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</si>
  <si>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</si>
  <si>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城乡环境综合治理工作经费</t>
  </si>
  <si>
    <t>食品、药品监督检查工作经费</t>
  </si>
  <si>
    <t>安全工作监管专项经费</t>
  </si>
  <si>
    <t>农村生活垃圾清理专项经费</t>
  </si>
  <si>
    <t>城镇运行维护费</t>
  </si>
  <si>
    <t>山区防洪度汛经费</t>
  </si>
  <si>
    <t>机关服务支出</t>
  </si>
  <si>
    <t>农村特困人员救助供养支出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</si>
  <si>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</si>
  <si>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</si>
  <si>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</si>
  <si>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</si>
  <si>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</si>
  <si>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</si>
  <si>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</si>
  <si>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</si>
  <si>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</si>
  <si>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</si>
  <si>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</si>
  <si>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</si>
  <si>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</si>
  <si>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</si>
  <si>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</si>
  <si>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</si>
  <si>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</si>
  <si>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</si>
  <si>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</si>
  <si>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</si>
  <si>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</si>
  <si>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</si>
  <si>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</si>
  <si>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</si>
  <si>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</si>
  <si>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</t>
  </si>
  <si>
    <t>满意度指标</t>
  </si>
  <si>
    <t>三级指标</t>
  </si>
  <si>
    <t>指标值</t>
  </si>
  <si>
    <t>村（社区）换届选举、各党支部阵地建设、3+2书记项目、党代会、党建宣传、党员培训、中心组学习等经费支出</t>
  </si>
  <si>
    <t>2019年发展中共党员</t>
  </si>
  <si>
    <t>加强对党员的培训、教育，提升阵地，确保党的地位不动摇，树立党的正面形象，提高群众对党的认识和拥护。</t>
  </si>
  <si>
    <t>加强党建宣传阵地建设使老百姓更认可党的领导坚定跟党走的决心，培训入党积极分子，发展中共党员为党组织增添新鲜血液增加党组织的活力。</t>
  </si>
  <si>
    <t>党员、群众满意度</t>
  </si>
  <si>
    <t>满意度均达到95%以上</t>
  </si>
  <si>
    <t>2019年制作党建宣传海报（展板）</t>
  </si>
  <si>
    <t>党建宣传工作</t>
  </si>
  <si>
    <t>影响深远意义重大</t>
  </si>
  <si>
    <t>2019年培训入党积极分子</t>
  </si>
  <si>
    <t>2019年度七一及主题党日活动</t>
  </si>
  <si>
    <t>党建宣传教育工作高质量完成</t>
  </si>
  <si>
    <t>合格</t>
  </si>
  <si>
    <t>完成时间</t>
  </si>
  <si>
    <t>2019年12月前</t>
  </si>
  <si>
    <t>召开人大主席团会议、人大代表定期巡查、调研工作，换届选举宣传等业务工作经费</t>
  </si>
  <si>
    <t>人大代表视察和调研</t>
  </si>
  <si>
    <t>人大代表履职率</t>
  </si>
  <si>
    <t>100%</t>
  </si>
  <si>
    <t>群众满意度</t>
  </si>
  <si>
    <t>人大代表之家等宣传展板</t>
  </si>
  <si>
    <t>人大代表监督经济社会发展</t>
  </si>
  <si>
    <t>重大项目有序开展</t>
  </si>
  <si>
    <t>召开人大代表会</t>
  </si>
  <si>
    <t>圆满完成会议及巡察、调研等工作任务</t>
  </si>
  <si>
    <t>完成</t>
  </si>
  <si>
    <t xml:space="preserve">完成时间 </t>
  </si>
  <si>
    <t>2019年办理纪检案件、开展党员（干部）警示教育等工作开展经费</t>
  </si>
  <si>
    <t>纪检案件</t>
  </si>
  <si>
    <t>党员干部警示率</t>
  </si>
  <si>
    <t>党员干部满意度</t>
  </si>
  <si>
    <r>
      <t>满意度均达到</t>
    </r>
    <r>
      <rPr>
        <sz val="9"/>
        <color indexed="8"/>
        <rFont val="Calibri"/>
        <family val="2"/>
      </rPr>
      <t>95%</t>
    </r>
    <r>
      <rPr>
        <sz val="9"/>
        <color indexed="8"/>
        <rFont val="宋体"/>
        <family val="0"/>
      </rPr>
      <t>以上</t>
    </r>
  </si>
  <si>
    <t>警示教育</t>
  </si>
  <si>
    <t>纪检工作</t>
  </si>
  <si>
    <t>可持续开展</t>
  </si>
  <si>
    <t>党员干部合格率</t>
  </si>
  <si>
    <t>≥96%</t>
  </si>
  <si>
    <t>服务型政府建设、机关及各村便民服务中心标准化建设，及网费、电费等基本运行经费</t>
  </si>
  <si>
    <t>网费</t>
  </si>
  <si>
    <t>方便群众办事，少跑路</t>
  </si>
  <si>
    <t>群众只跑一次</t>
  </si>
  <si>
    <t>机关及各村便民服务站标准化建设宣传</t>
  </si>
  <si>
    <t>便民服务</t>
  </si>
  <si>
    <t>可持续发展</t>
  </si>
  <si>
    <t>办结率</t>
  </si>
  <si>
    <t>≥98%</t>
  </si>
  <si>
    <t>召开会议，制作法制宣传标语、专栏，开展乡村联防巡查人员劳务及交通运输油费等支出。</t>
  </si>
  <si>
    <t>召开会议</t>
  </si>
  <si>
    <t>社会政治稳定、治安状况</t>
  </si>
  <si>
    <t>良好</t>
  </si>
  <si>
    <t>开展平安创建活动</t>
  </si>
  <si>
    <t>平安创建群众知晓率</t>
  </si>
  <si>
    <t>≥95%</t>
  </si>
  <si>
    <t>制作宣传标语等</t>
  </si>
  <si>
    <t>平安创建工作群众知晓率</t>
  </si>
  <si>
    <t>精准脱贫、“回头帮、回头看”帮扶、发展壮大村集体经济产业及“五个一”帮扶宣传、工作经费</t>
  </si>
  <si>
    <t>宣传标语等</t>
  </si>
  <si>
    <t>村集体产业收入增加，村民人均分红增加</t>
  </si>
  <si>
    <t>人均50元以上</t>
  </si>
  <si>
    <t>管理部门满意度</t>
  </si>
  <si>
    <t>“五个一”帮扶工作及宣传经费、农民夜校等</t>
  </si>
  <si>
    <t>壮大村集体经济、巩固脱贫成效</t>
  </si>
  <si>
    <t>增加村集体经济收入，杜绝返贫发生</t>
  </si>
  <si>
    <t>受益群体满意度</t>
  </si>
  <si>
    <t>村集体经济产业发展壮大考察学习</t>
  </si>
  <si>
    <t>2020年全面建成小康社会</t>
  </si>
  <si>
    <t>村集体经济收入到达人均50元、贫困户住上好房子、过上好日子、形成好风气、养成好习惯。在村集体产业的带动下贫困户有持续增收产业项目。</t>
  </si>
  <si>
    <t>脱贫攻坚培训会议</t>
  </si>
  <si>
    <t xml:space="preserve"> 脱贫攻坚工作</t>
  </si>
  <si>
    <t>巩固脱贫成效，壮大村集体经济，发展乡村旅游</t>
  </si>
  <si>
    <t>加大环保宣传，加强对敬元乡境内污染源监测、治理力度，保障生态环境保护全年正常开展工作，确保不出现破坏生态环境的现象。</t>
  </si>
  <si>
    <t>生态环境保护宣传画、展板</t>
  </si>
  <si>
    <t>环境保护人人有责，人人参与</t>
  </si>
  <si>
    <t>确保经济发展与环境保护得到和谐共同发展</t>
  </si>
  <si>
    <t>秸秆禁烧宣传与巡查</t>
  </si>
  <si>
    <t>形成良好的生态环境</t>
  </si>
  <si>
    <t>无破坏生态环境的现象发生</t>
  </si>
  <si>
    <t>环境保护污染防治合格率</t>
  </si>
  <si>
    <t>实现可持续发展</t>
  </si>
  <si>
    <t>2019年计划召开村级巡河员业务培训会6次，制作河长制宣传固定标语10处，开展清河净水行动2次，保障全乡全年江河及水源地保护监管工作正常开展。</t>
  </si>
  <si>
    <t>开展防汛及巡河员业务培训</t>
  </si>
  <si>
    <t>形成“水清、岸绿、景美、河畅”的对外形象，增加旅游发展的基础</t>
  </si>
  <si>
    <t>旅游收入增加</t>
  </si>
  <si>
    <t>使用机械对影响行洪安全的河道进行清理</t>
  </si>
  <si>
    <t>保护河道生态环境</t>
  </si>
  <si>
    <t>达到“水清、岸绿、景美、河畅”</t>
  </si>
  <si>
    <t>召开河长制工作会议</t>
  </si>
  <si>
    <t>自然环境可持续发展</t>
  </si>
  <si>
    <t>制作宣传标语、公告牌等</t>
  </si>
  <si>
    <t>全面贯彻落实河长制工作</t>
  </si>
  <si>
    <t>保障全乡全年城乡社区道路清扫、垃圾清运与处理、公厕建设与维护等方面正常运转。</t>
  </si>
  <si>
    <t>场镇生活垃圾清运</t>
  </si>
  <si>
    <t>各村及场镇环境卫生整洁</t>
  </si>
  <si>
    <t>保持全年场镇卫生环境干净整洁，使群众了解保持环境卫生的重要性</t>
  </si>
  <si>
    <t>道路养护</t>
  </si>
  <si>
    <t>形成良好的人居环境</t>
  </si>
  <si>
    <t>环境干净、整洁、卫生</t>
  </si>
  <si>
    <t>城乡综合卫生环境质量合格率</t>
  </si>
  <si>
    <t>保障食品、药品监督工作全年正常开展，确保全乡不出现食品、药品安全事故。</t>
  </si>
  <si>
    <t>各类安全检查、巡查</t>
  </si>
  <si>
    <t>安全生产</t>
  </si>
  <si>
    <t>无安全事故发生</t>
  </si>
  <si>
    <t>各类安全培训、会议</t>
  </si>
  <si>
    <t>安全知识普及全乡群众</t>
  </si>
  <si>
    <t>发放安全宣传手册等</t>
  </si>
  <si>
    <t>安全知识知晓率</t>
  </si>
  <si>
    <t>购买安全应急用品用具</t>
  </si>
  <si>
    <t>安全知识知晓率，群众参与率</t>
  </si>
  <si>
    <t>坚持“安全第一，预防为主，综合治理”的方针，立足于事故防范，通过加强宣传教育、强化落实责任制，加强隐患排查治理，确保全乡无较大安全生产事故发生，促进全乡经济社会又好又快发展。</t>
  </si>
  <si>
    <t>制作安全警示标牌等</t>
  </si>
  <si>
    <t>辖区内安全性</t>
  </si>
  <si>
    <t>开展安全宣传、检查工作</t>
  </si>
  <si>
    <t>防治安全事故发生</t>
  </si>
  <si>
    <t>确保道路交通安全</t>
  </si>
  <si>
    <t>安全工作监管率</t>
  </si>
  <si>
    <t>通过加强垃圾清运、绿化维护等措施，实现良好乡村社区环境建设。</t>
  </si>
  <si>
    <t>垃圾处理</t>
  </si>
  <si>
    <t>场镇居住环境</t>
  </si>
  <si>
    <t>维护良好的人居环境</t>
  </si>
  <si>
    <t>垃圾清运</t>
  </si>
  <si>
    <t>生活居住环境</t>
  </si>
  <si>
    <t>场镇环境</t>
  </si>
  <si>
    <t>确保场镇居民安全用水，用电，明亮出行。</t>
  </si>
  <si>
    <t>路灯电费及维修费</t>
  </si>
  <si>
    <t>场镇正常运转</t>
  </si>
  <si>
    <t>环境干净整洁、出行安全、用水放心</t>
  </si>
  <si>
    <t>场镇清洁设施维修更换</t>
  </si>
  <si>
    <t>加强对汛期可能发生安全隐患的排查和预防，做好防汛防洪和人员转移工作，确保全乡安全度汛。</t>
  </si>
  <si>
    <t>汛期转移人员</t>
  </si>
  <si>
    <t>汛期安全</t>
  </si>
  <si>
    <t>确保汛期安全度过</t>
  </si>
  <si>
    <t>汛期日常巡查等工作</t>
  </si>
  <si>
    <t>购买防汛物资</t>
  </si>
  <si>
    <t>安全度汛率</t>
  </si>
  <si>
    <t>机关食堂、周转房运转、维修、维护经费，落实乡机关人员的基本生活保障，确保我乡的日常工作有序的进行</t>
  </si>
  <si>
    <t>机关伙食团运行费用</t>
  </si>
  <si>
    <t>树立机关正面形象，确保干部职工工作、生活愉快</t>
  </si>
  <si>
    <t>后勤保障做好，提高工作效率</t>
  </si>
  <si>
    <t>机关干部满意度</t>
  </si>
  <si>
    <t>机关办公楼及周转房维修费用</t>
  </si>
  <si>
    <t>机关正常运转</t>
  </si>
  <si>
    <t>运行正常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</si>
</sst>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0.00"/>
    <numFmt numFmtId="178" formatCode="0.00_ "/>
    <numFmt numFmtId="179" formatCode="&quot;\&quot;#,##0.00_);\(&quot;\&quot;#,##0.00\)"/>
    <numFmt numFmtId="180" formatCode="#,##0.0000"/>
  </numFmts>
  <fonts count="71">
    <font>
      <sz val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宋体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 applyProtection="1">
      <alignment vertical="center" wrapText="1"/>
      <protection/>
    </xf>
    <xf numFmtId="4" fontId="66" fillId="0" borderId="10" xfId="0" applyNumberFormat="1" applyFont="1" applyFill="1" applyBorder="1" applyAlignment="1" applyProtection="1">
      <alignment horizontal="center" vertical="center"/>
      <protection/>
    </xf>
    <xf numFmtId="4" fontId="66" fillId="0" borderId="10" xfId="0" applyNumberFormat="1" applyFont="1" applyFill="1" applyBorder="1" applyAlignment="1" applyProtection="1">
      <alignment vertical="center" wrapText="1"/>
      <protection/>
    </xf>
    <xf numFmtId="176" fontId="66" fillId="0" borderId="10" xfId="0" applyNumberFormat="1" applyFont="1" applyFill="1" applyBorder="1" applyAlignment="1" applyProtection="1">
      <alignment vertical="center" wrapText="1"/>
      <protection/>
    </xf>
    <xf numFmtId="0" fontId="66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2" xfId="0" applyNumberFormat="1" applyFont="1" applyFill="1" applyBorder="1" applyAlignment="1" applyProtection="1">
      <alignment horizontal="center" vertical="center" wrapText="1"/>
      <protection/>
    </xf>
    <xf numFmtId="0" fontId="67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4" fontId="66" fillId="0" borderId="0" xfId="0" applyNumberFormat="1" applyFont="1" applyFill="1" applyAlignment="1" applyProtection="1">
      <alignment horizontal="center" vertical="top"/>
      <protection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8" fillId="34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5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Continuous" vertical="center"/>
    </xf>
    <xf numFmtId="1" fontId="8" fillId="0" borderId="10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177" fontId="8" fillId="0" borderId="10" xfId="0" applyNumberFormat="1" applyFont="1" applyFill="1" applyBorder="1" applyAlignment="1" applyProtection="1">
      <alignment vertical="center" wrapText="1"/>
      <protection/>
    </xf>
    <xf numFmtId="177" fontId="8" fillId="0" borderId="18" xfId="0" applyNumberFormat="1" applyFont="1" applyFill="1" applyBorder="1" applyAlignment="1" applyProtection="1">
      <alignment vertical="center" wrapText="1"/>
      <protection/>
    </xf>
    <xf numFmtId="0" fontId="8" fillId="34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34" borderId="0" xfId="0" applyNumberFormat="1" applyFont="1" applyFill="1" applyAlignment="1" applyProtection="1">
      <alignment vertical="center" wrapText="1"/>
      <protection/>
    </xf>
    <xf numFmtId="0" fontId="11" fillId="34" borderId="0" xfId="0" applyNumberFormat="1" applyFont="1" applyFill="1" applyAlignment="1" applyProtection="1">
      <alignment vertical="center" wrapText="1"/>
      <protection/>
    </xf>
    <xf numFmtId="0" fontId="1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8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Continuous" vertical="center"/>
    </xf>
    <xf numFmtId="1" fontId="14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Continuous" vertical="center"/>
    </xf>
    <xf numFmtId="1" fontId="14" fillId="0" borderId="1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77" fontId="8" fillId="0" borderId="16" xfId="0" applyNumberFormat="1" applyFont="1" applyFill="1" applyBorder="1" applyAlignment="1" applyProtection="1">
      <alignment vertical="center" wrapText="1"/>
      <protection/>
    </xf>
    <xf numFmtId="177" fontId="8" fillId="0" borderId="21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178" fontId="6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Fill="1" applyBorder="1" applyAlignment="1" applyProtection="1">
      <alignment horizontal="center" vertical="center" wrapText="1"/>
      <protection/>
    </xf>
    <xf numFmtId="178" fontId="18" fillId="0" borderId="10" xfId="0" applyNumberFormat="1" applyFont="1" applyBorder="1" applyAlignment="1">
      <alignment horizontal="center" vertical="center"/>
    </xf>
    <xf numFmtId="49" fontId="68" fillId="0" borderId="22" xfId="0" applyNumberFormat="1" applyFont="1" applyFill="1" applyBorder="1" applyAlignment="1" applyProtection="1">
      <alignment horizontal="center" vertical="center" wrapText="1"/>
      <protection/>
    </xf>
    <xf numFmtId="0" fontId="68" fillId="0" borderId="22" xfId="0" applyFont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34" borderId="0" xfId="0" applyNumberFormat="1" applyFont="1" applyFill="1" applyAlignment="1">
      <alignment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1" fillId="34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34" borderId="31" xfId="0" applyNumberFormat="1" applyFont="1" applyFill="1" applyBorder="1" applyAlignment="1" applyProtection="1">
      <alignment horizontal="center" vertical="center"/>
      <protection/>
    </xf>
    <xf numFmtId="0" fontId="8" fillId="34" borderId="32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49" fontId="8" fillId="0" borderId="34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left" vertical="center" wrapText="1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0" fontId="8" fillId="34" borderId="36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left" vertical="center"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8" fillId="34" borderId="23" xfId="0" applyNumberFormat="1" applyFont="1" applyFill="1" applyBorder="1" applyAlignment="1" applyProtection="1">
      <alignment horizontal="center" vertical="center"/>
      <protection/>
    </xf>
    <xf numFmtId="0" fontId="8" fillId="34" borderId="24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NumberFormat="1" applyFont="1" applyFill="1" applyBorder="1" applyAlignment="1" applyProtection="1">
      <alignment horizontal="center" vertical="center" wrapText="1"/>
      <protection/>
    </xf>
    <xf numFmtId="177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9" fillId="34" borderId="0" xfId="0" applyNumberFormat="1" applyFont="1" applyFill="1" applyAlignment="1">
      <alignment/>
    </xf>
    <xf numFmtId="0" fontId="8" fillId="34" borderId="25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left" vertical="center" wrapText="1"/>
      <protection/>
    </xf>
    <xf numFmtId="177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9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 horizontal="left" vertical="center"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/>
    </xf>
    <xf numFmtId="49" fontId="69" fillId="33" borderId="16" xfId="0" applyNumberFormat="1" applyFont="1" applyFill="1" applyBorder="1" applyAlignment="1" applyProtection="1">
      <alignment vertical="center" wrapText="1"/>
      <protection/>
    </xf>
    <xf numFmtId="49" fontId="69" fillId="33" borderId="16" xfId="0" applyNumberFormat="1" applyFont="1" applyFill="1" applyBorder="1" applyAlignment="1" applyProtection="1">
      <alignment vertical="center" wrapText="1"/>
      <protection/>
    </xf>
    <xf numFmtId="0" fontId="3" fillId="34" borderId="0" xfId="0" applyNumberFormat="1" applyFont="1" applyFill="1" applyAlignment="1">
      <alignment horizontal="right" vertical="center"/>
    </xf>
    <xf numFmtId="1" fontId="0" fillId="0" borderId="10" xfId="0" applyNumberFormat="1" applyFill="1" applyBorder="1" applyAlignment="1">
      <alignment/>
    </xf>
    <xf numFmtId="1" fontId="16" fillId="0" borderId="0" xfId="0" applyNumberFormat="1" applyFont="1" applyFill="1" applyAlignment="1">
      <alignment horizontal="left" vertical="center"/>
    </xf>
    <xf numFmtId="0" fontId="8" fillId="0" borderId="16" xfId="0" applyNumberFormat="1" applyFont="1" applyFill="1" applyBorder="1" applyAlignment="1">
      <alignment horizontal="centerContinuous" vertical="center"/>
    </xf>
    <xf numFmtId="49" fontId="8" fillId="0" borderId="10" xfId="0" applyNumberFormat="1" applyFont="1" applyFill="1" applyBorder="1" applyAlignment="1">
      <alignment/>
    </xf>
    <xf numFmtId="49" fontId="70" fillId="33" borderId="16" xfId="0" applyNumberFormat="1" applyFont="1" applyFill="1" applyBorder="1" applyAlignment="1" applyProtection="1">
      <alignment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0" xfId="0" applyNumberFormat="1" applyFont="1" applyFill="1" applyAlignment="1">
      <alignment/>
    </xf>
    <xf numFmtId="0" fontId="8" fillId="34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80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4" sqref="A4"/>
    </sheetView>
  </sheetViews>
  <sheetFormatPr defaultColWidth="6.875" defaultRowHeight="14.25"/>
  <cols>
    <col min="1" max="1" width="122.875" style="25" customWidth="1"/>
    <col min="2" max="16384" width="6.875" style="25" customWidth="1"/>
  </cols>
  <sheetData>
    <row r="1" ht="19.5" customHeight="1">
      <c r="A1" s="239" t="s">
        <v>0</v>
      </c>
    </row>
    <row r="3" ht="63.75" customHeight="1">
      <c r="A3" s="240" t="s">
        <v>1</v>
      </c>
    </row>
    <row r="4" ht="107.25" customHeight="1">
      <c r="A4" s="241" t="s">
        <v>2</v>
      </c>
    </row>
    <row r="5" ht="409.5" customHeight="1" hidden="1">
      <c r="A5" s="242">
        <v>3.637978807091713E-12</v>
      </c>
    </row>
    <row r="6" ht="22.5">
      <c r="A6" s="243"/>
    </row>
    <row r="7" ht="78" customHeight="1"/>
    <row r="8" ht="82.5" customHeight="1">
      <c r="A8" s="244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9" sqref="D9"/>
    </sheetView>
  </sheetViews>
  <sheetFormatPr defaultColWidth="6.875" defaultRowHeight="12.75" customHeight="1"/>
  <cols>
    <col min="1" max="1" width="15.125" style="25" customWidth="1"/>
    <col min="2" max="2" width="35.625" style="25" customWidth="1"/>
    <col min="3" max="8" width="15.75390625" style="25" customWidth="1"/>
    <col min="9" max="9" width="6.50390625" style="25" customWidth="1"/>
    <col min="10" max="16384" width="6.875" style="25" customWidth="1"/>
  </cols>
  <sheetData>
    <row r="1" ht="21.75" customHeight="1">
      <c r="A1" s="92"/>
    </row>
    <row r="2" spans="1:9" ht="19.5" customHeight="1">
      <c r="A2" s="66"/>
      <c r="B2" s="66"/>
      <c r="C2" s="66"/>
      <c r="D2" s="66"/>
      <c r="E2" s="67"/>
      <c r="F2" s="66"/>
      <c r="G2" s="66"/>
      <c r="H2" s="68" t="s">
        <v>293</v>
      </c>
      <c r="I2" s="90"/>
    </row>
    <row r="3" spans="1:9" ht="25.5" customHeight="1">
      <c r="A3" s="30" t="s">
        <v>294</v>
      </c>
      <c r="B3" s="30"/>
      <c r="C3" s="30"/>
      <c r="D3" s="30"/>
      <c r="E3" s="30"/>
      <c r="F3" s="30"/>
      <c r="G3" s="30"/>
      <c r="H3" s="30"/>
      <c r="I3" s="90"/>
    </row>
    <row r="4" spans="1:9" ht="19.5" customHeight="1">
      <c r="A4" s="32" t="s">
        <v>1</v>
      </c>
      <c r="B4" s="69"/>
      <c r="C4" s="69"/>
      <c r="D4" s="69"/>
      <c r="E4" s="69"/>
      <c r="F4" s="69"/>
      <c r="G4" s="69"/>
      <c r="H4" s="33" t="s">
        <v>6</v>
      </c>
      <c r="I4" s="90"/>
    </row>
    <row r="5" spans="1:9" ht="19.5" customHeight="1">
      <c r="A5" s="42" t="s">
        <v>295</v>
      </c>
      <c r="B5" s="42" t="s">
        <v>296</v>
      </c>
      <c r="C5" s="37" t="s">
        <v>297</v>
      </c>
      <c r="D5" s="37"/>
      <c r="E5" s="37"/>
      <c r="F5" s="37"/>
      <c r="G5" s="37"/>
      <c r="H5" s="37"/>
      <c r="I5" s="90"/>
    </row>
    <row r="6" spans="1:9" ht="19.5" customHeight="1">
      <c r="A6" s="42"/>
      <c r="B6" s="42"/>
      <c r="C6" s="70" t="s">
        <v>37</v>
      </c>
      <c r="D6" s="71" t="s">
        <v>197</v>
      </c>
      <c r="E6" s="72" t="s">
        <v>298</v>
      </c>
      <c r="F6" s="73"/>
      <c r="G6" s="73"/>
      <c r="H6" s="74" t="s">
        <v>202</v>
      </c>
      <c r="I6" s="90"/>
    </row>
    <row r="7" spans="1:9" ht="33.75" customHeight="1">
      <c r="A7" s="48"/>
      <c r="B7" s="48"/>
      <c r="C7" s="75"/>
      <c r="D7" s="49"/>
      <c r="E7" s="76" t="s">
        <v>52</v>
      </c>
      <c r="F7" s="77" t="s">
        <v>299</v>
      </c>
      <c r="G7" s="78" t="s">
        <v>300</v>
      </c>
      <c r="H7" s="79"/>
      <c r="I7" s="90"/>
    </row>
    <row r="8" spans="1:9" ht="19.5" customHeight="1">
      <c r="A8" s="51" t="s">
        <v>63</v>
      </c>
      <c r="B8" s="80" t="s">
        <v>1</v>
      </c>
      <c r="C8" s="53">
        <v>9.65</v>
      </c>
      <c r="D8" s="93">
        <v>0</v>
      </c>
      <c r="E8" s="93">
        <v>2.77</v>
      </c>
      <c r="F8" s="93">
        <v>0</v>
      </c>
      <c r="G8" s="52">
        <v>2.77</v>
      </c>
      <c r="H8" s="94">
        <v>6.88</v>
      </c>
      <c r="I8" s="91"/>
    </row>
    <row r="9" spans="1:9" ht="19.5" customHeight="1">
      <c r="A9" s="81"/>
      <c r="B9" s="81"/>
      <c r="C9" s="81"/>
      <c r="D9" s="81"/>
      <c r="E9" s="82"/>
      <c r="F9" s="84"/>
      <c r="G9" s="84"/>
      <c r="H9" s="83"/>
      <c r="I9" s="88"/>
    </row>
    <row r="10" spans="1:9" ht="19.5" customHeight="1">
      <c r="A10" s="81"/>
      <c r="B10" s="81"/>
      <c r="C10" s="81"/>
      <c r="D10" s="81"/>
      <c r="E10" s="85"/>
      <c r="F10" s="81"/>
      <c r="G10" s="81"/>
      <c r="H10" s="83"/>
      <c r="I10" s="88"/>
    </row>
    <row r="11" spans="1:9" ht="19.5" customHeight="1">
      <c r="A11" s="81"/>
      <c r="B11" s="81"/>
      <c r="C11" s="81"/>
      <c r="D11" s="81"/>
      <c r="E11" s="85"/>
      <c r="F11" s="81"/>
      <c r="G11" s="81"/>
      <c r="H11" s="83"/>
      <c r="I11" s="88"/>
    </row>
    <row r="12" spans="1:9" ht="19.5" customHeight="1">
      <c r="A12" s="81"/>
      <c r="B12" s="81"/>
      <c r="C12" s="81"/>
      <c r="D12" s="81"/>
      <c r="E12" s="82"/>
      <c r="F12" s="81"/>
      <c r="G12" s="81"/>
      <c r="H12" s="83"/>
      <c r="I12" s="88"/>
    </row>
    <row r="13" spans="1:9" ht="19.5" customHeight="1">
      <c r="A13" s="81"/>
      <c r="B13" s="81"/>
      <c r="C13" s="81"/>
      <c r="D13" s="81"/>
      <c r="E13" s="82"/>
      <c r="F13" s="81"/>
      <c r="G13" s="81"/>
      <c r="H13" s="83"/>
      <c r="I13" s="88"/>
    </row>
    <row r="14" spans="1:9" ht="19.5" customHeight="1">
      <c r="A14" s="81"/>
      <c r="B14" s="81"/>
      <c r="C14" s="81"/>
      <c r="D14" s="81"/>
      <c r="E14" s="85"/>
      <c r="F14" s="81"/>
      <c r="G14" s="81"/>
      <c r="H14" s="83"/>
      <c r="I14" s="88"/>
    </row>
    <row r="15" spans="1:9" ht="19.5" customHeight="1">
      <c r="A15" s="81"/>
      <c r="B15" s="81"/>
      <c r="C15" s="81"/>
      <c r="D15" s="81"/>
      <c r="E15" s="85"/>
      <c r="F15" s="81"/>
      <c r="G15" s="81"/>
      <c r="H15" s="83"/>
      <c r="I15" s="88"/>
    </row>
    <row r="16" spans="1:9" ht="19.5" customHeight="1">
      <c r="A16" s="81"/>
      <c r="B16" s="81"/>
      <c r="C16" s="81"/>
      <c r="D16" s="81"/>
      <c r="E16" s="82"/>
      <c r="F16" s="81"/>
      <c r="G16" s="81"/>
      <c r="H16" s="83"/>
      <c r="I16" s="88"/>
    </row>
    <row r="17" spans="1:9" ht="19.5" customHeight="1">
      <c r="A17" s="81"/>
      <c r="B17" s="81"/>
      <c r="C17" s="81"/>
      <c r="D17" s="81"/>
      <c r="E17" s="82"/>
      <c r="F17" s="81"/>
      <c r="G17" s="81"/>
      <c r="H17" s="83"/>
      <c r="I17" s="88"/>
    </row>
    <row r="18" spans="1:9" ht="19.5" customHeight="1">
      <c r="A18" s="81"/>
      <c r="B18" s="81"/>
      <c r="C18" s="81"/>
      <c r="D18" s="81"/>
      <c r="E18" s="86"/>
      <c r="F18" s="81"/>
      <c r="G18" s="81"/>
      <c r="H18" s="83"/>
      <c r="I18" s="88"/>
    </row>
    <row r="19" spans="1:9" ht="19.5" customHeight="1">
      <c r="A19" s="81"/>
      <c r="B19" s="81"/>
      <c r="C19" s="81"/>
      <c r="D19" s="81"/>
      <c r="E19" s="85"/>
      <c r="F19" s="81"/>
      <c r="G19" s="81"/>
      <c r="H19" s="83"/>
      <c r="I19" s="88"/>
    </row>
    <row r="20" spans="1:9" ht="19.5" customHeight="1">
      <c r="A20" s="85"/>
      <c r="B20" s="85"/>
      <c r="C20" s="85"/>
      <c r="D20" s="85"/>
      <c r="E20" s="85"/>
      <c r="F20" s="81"/>
      <c r="G20" s="81"/>
      <c r="H20" s="83"/>
      <c r="I20" s="88"/>
    </row>
    <row r="21" spans="1:9" ht="19.5" customHeight="1">
      <c r="A21" s="83"/>
      <c r="B21" s="83"/>
      <c r="C21" s="83"/>
      <c r="D21" s="83"/>
      <c r="E21" s="87"/>
      <c r="F21" s="83"/>
      <c r="G21" s="83"/>
      <c r="H21" s="83"/>
      <c r="I21" s="88"/>
    </row>
    <row r="22" spans="1:9" ht="19.5" customHeight="1">
      <c r="A22" s="83"/>
      <c r="B22" s="83"/>
      <c r="C22" s="83"/>
      <c r="D22" s="83"/>
      <c r="E22" s="87"/>
      <c r="F22" s="83"/>
      <c r="G22" s="83"/>
      <c r="H22" s="83"/>
      <c r="I22" s="88"/>
    </row>
    <row r="23" spans="1:9" ht="19.5" customHeight="1">
      <c r="A23" s="83"/>
      <c r="B23" s="83"/>
      <c r="C23" s="83"/>
      <c r="D23" s="83"/>
      <c r="E23" s="87"/>
      <c r="F23" s="83"/>
      <c r="G23" s="83"/>
      <c r="H23" s="83"/>
      <c r="I23" s="88"/>
    </row>
    <row r="24" spans="1:9" ht="19.5" customHeight="1">
      <c r="A24" s="83"/>
      <c r="B24" s="83"/>
      <c r="C24" s="83"/>
      <c r="D24" s="83"/>
      <c r="E24" s="87"/>
      <c r="F24" s="83"/>
      <c r="G24" s="83"/>
      <c r="H24" s="83"/>
      <c r="I24" s="88"/>
    </row>
    <row r="25" spans="1:9" ht="19.5" customHeight="1">
      <c r="A25" s="83"/>
      <c r="B25" s="83"/>
      <c r="C25" s="83"/>
      <c r="D25" s="83"/>
      <c r="E25" s="87"/>
      <c r="F25" s="83"/>
      <c r="G25" s="83"/>
      <c r="H25" s="83"/>
      <c r="I25" s="88"/>
    </row>
    <row r="26" spans="1:9" ht="19.5" customHeight="1">
      <c r="A26" s="83"/>
      <c r="B26" s="83"/>
      <c r="C26" s="83"/>
      <c r="D26" s="83"/>
      <c r="E26" s="87"/>
      <c r="F26" s="83"/>
      <c r="G26" s="83"/>
      <c r="H26" s="83"/>
      <c r="I26" s="88"/>
    </row>
    <row r="27" spans="1:9" ht="19.5" customHeight="1">
      <c r="A27" s="83"/>
      <c r="B27" s="83"/>
      <c r="C27" s="83"/>
      <c r="D27" s="83"/>
      <c r="E27" s="87"/>
      <c r="F27" s="83"/>
      <c r="G27" s="83"/>
      <c r="H27" s="83"/>
      <c r="I27" s="88"/>
    </row>
    <row r="28" spans="1:9" ht="19.5" customHeight="1">
      <c r="A28" s="83"/>
      <c r="B28" s="83"/>
      <c r="C28" s="83"/>
      <c r="D28" s="83"/>
      <c r="E28" s="87"/>
      <c r="F28" s="83"/>
      <c r="G28" s="83"/>
      <c r="H28" s="83"/>
      <c r="I28" s="88"/>
    </row>
    <row r="29" spans="1:9" ht="19.5" customHeight="1">
      <c r="A29" s="83"/>
      <c r="B29" s="83"/>
      <c r="C29" s="83"/>
      <c r="D29" s="83"/>
      <c r="E29" s="87"/>
      <c r="F29" s="83"/>
      <c r="G29" s="83"/>
      <c r="H29" s="83"/>
      <c r="I29" s="88"/>
    </row>
    <row r="30" spans="1:9" ht="19.5" customHeight="1">
      <c r="A30" s="83"/>
      <c r="B30" s="83"/>
      <c r="C30" s="83"/>
      <c r="D30" s="83"/>
      <c r="E30" s="87"/>
      <c r="F30" s="83"/>
      <c r="G30" s="83"/>
      <c r="H30" s="83"/>
      <c r="I30" s="8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8" sqref="E8"/>
    </sheetView>
  </sheetViews>
  <sheetFormatPr defaultColWidth="6.875" defaultRowHeight="12.75" customHeight="1"/>
  <cols>
    <col min="1" max="3" width="4.25390625" style="25" customWidth="1"/>
    <col min="4" max="4" width="12.75390625" style="25" customWidth="1"/>
    <col min="5" max="5" width="69.25390625" style="25" customWidth="1"/>
    <col min="6" max="8" width="13.625" style="25" customWidth="1"/>
    <col min="9" max="245" width="8.00390625" style="25" customWidth="1"/>
    <col min="246" max="16384" width="6.875" style="25" customWidth="1"/>
  </cols>
  <sheetData>
    <row r="1" spans="1:3" ht="25.5" customHeight="1">
      <c r="A1" s="26"/>
      <c r="B1" s="26"/>
      <c r="C1" s="26"/>
    </row>
    <row r="2" spans="1:245" ht="19.5" customHeight="1">
      <c r="A2" s="27"/>
      <c r="B2" s="28"/>
      <c r="C2" s="28"/>
      <c r="D2" s="28"/>
      <c r="E2" s="28"/>
      <c r="F2" s="28"/>
      <c r="G2" s="28"/>
      <c r="H2" s="29" t="s">
        <v>301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0" t="s">
        <v>302</v>
      </c>
      <c r="B3" s="30"/>
      <c r="C3" s="30"/>
      <c r="D3" s="30"/>
      <c r="E3" s="30"/>
      <c r="F3" s="30"/>
      <c r="G3" s="30"/>
      <c r="H3" s="30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1" t="s">
        <v>1</v>
      </c>
      <c r="B4" s="31"/>
      <c r="C4" s="31"/>
      <c r="D4" s="31"/>
      <c r="E4" s="31"/>
      <c r="F4" s="32"/>
      <c r="G4" s="32"/>
      <c r="H4" s="33" t="s">
        <v>6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4" t="s">
        <v>36</v>
      </c>
      <c r="B5" s="34"/>
      <c r="C5" s="34"/>
      <c r="D5" s="35"/>
      <c r="E5" s="36"/>
      <c r="F5" s="37" t="s">
        <v>303</v>
      </c>
      <c r="G5" s="37"/>
      <c r="H5" s="3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38" t="s">
        <v>47</v>
      </c>
      <c r="B6" s="39"/>
      <c r="C6" s="40"/>
      <c r="D6" s="41" t="s">
        <v>48</v>
      </c>
      <c r="E6" s="42" t="s">
        <v>108</v>
      </c>
      <c r="F6" s="43" t="s">
        <v>37</v>
      </c>
      <c r="G6" s="43" t="s">
        <v>104</v>
      </c>
      <c r="H6" s="37" t="s">
        <v>105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4" t="s">
        <v>57</v>
      </c>
      <c r="B7" s="45" t="s">
        <v>58</v>
      </c>
      <c r="C7" s="46" t="s">
        <v>59</v>
      </c>
      <c r="D7" s="47"/>
      <c r="E7" s="48"/>
      <c r="F7" s="49"/>
      <c r="G7" s="49"/>
      <c r="H7" s="50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21" customHeight="1">
      <c r="A8" s="51"/>
      <c r="B8" s="51"/>
      <c r="C8" s="51"/>
      <c r="D8" s="51"/>
      <c r="E8" s="51"/>
      <c r="F8" s="52"/>
      <c r="G8" s="53"/>
      <c r="H8" s="52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21" customHeight="1">
      <c r="A9" s="51"/>
      <c r="B9" s="51"/>
      <c r="C9" s="51"/>
      <c r="D9" s="51"/>
      <c r="E9" s="51"/>
      <c r="F9" s="52"/>
      <c r="G9" s="53"/>
      <c r="H9" s="5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21" customHeight="1">
      <c r="A10" s="51"/>
      <c r="B10" s="51"/>
      <c r="C10" s="51"/>
      <c r="D10" s="51"/>
      <c r="E10" s="51"/>
      <c r="F10" s="52"/>
      <c r="G10" s="53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21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21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21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21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21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21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21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21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21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21" customHeight="1">
      <c r="A20" s="51"/>
      <c r="B20" s="51"/>
      <c r="C20" s="51"/>
      <c r="D20" s="51"/>
      <c r="E20" s="51"/>
      <c r="F20" s="52"/>
      <c r="G20" s="53"/>
      <c r="H20" s="5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21" customHeight="1">
      <c r="A21" s="51"/>
      <c r="B21" s="51"/>
      <c r="C21" s="51"/>
      <c r="D21" s="51"/>
      <c r="E21" s="51"/>
      <c r="F21" s="52"/>
      <c r="G21" s="53"/>
      <c r="H21" s="52"/>
      <c r="I21" s="54"/>
      <c r="J21" s="6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5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4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5"/>
      <c r="E24" s="55"/>
      <c r="F24" s="55"/>
      <c r="G24" s="55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5"/>
      <c r="E25" s="55"/>
      <c r="F25" s="55"/>
      <c r="G25" s="55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5"/>
      <c r="E28" s="55"/>
      <c r="F28" s="55"/>
      <c r="G28" s="55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5"/>
      <c r="E31" s="55"/>
      <c r="F31" s="55"/>
      <c r="G31" s="55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6"/>
      <c r="F34" s="56"/>
      <c r="G34" s="56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7"/>
      <c r="F36" s="57"/>
      <c r="G36" s="57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8"/>
      <c r="B37" s="58"/>
      <c r="C37" s="58"/>
      <c r="D37" s="58"/>
      <c r="E37" s="59"/>
      <c r="F37" s="59"/>
      <c r="G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60"/>
      <c r="B38" s="60"/>
      <c r="C38" s="60"/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58"/>
      <c r="B39" s="58"/>
      <c r="C39" s="58"/>
      <c r="D39" s="58"/>
      <c r="E39" s="58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  <row r="49" spans="1:245" ht="19.5" customHeight="1">
      <c r="A49" s="62"/>
      <c r="B49" s="62"/>
      <c r="C49" s="62"/>
      <c r="D49" s="62"/>
      <c r="E49" s="62"/>
      <c r="F49" s="58"/>
      <c r="G49" s="5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10" sqref="C10"/>
    </sheetView>
  </sheetViews>
  <sheetFormatPr defaultColWidth="6.875" defaultRowHeight="12.75" customHeight="1"/>
  <cols>
    <col min="1" max="1" width="13.75390625" style="25" customWidth="1"/>
    <col min="2" max="2" width="32.00390625" style="25" customWidth="1"/>
    <col min="3" max="4" width="13.50390625" style="25" customWidth="1"/>
    <col min="5" max="7" width="14.00390625" style="25" customWidth="1"/>
    <col min="8" max="8" width="13.50390625" style="25" customWidth="1"/>
    <col min="9" max="9" width="6.50390625" style="25" customWidth="1"/>
    <col min="10" max="16384" width="6.875" style="25" customWidth="1"/>
  </cols>
  <sheetData>
    <row r="1" ht="22.5" customHeight="1">
      <c r="A1" s="65"/>
    </row>
    <row r="2" spans="1:9" ht="19.5" customHeight="1">
      <c r="A2" s="66"/>
      <c r="B2" s="66"/>
      <c r="C2" s="66"/>
      <c r="D2" s="66"/>
      <c r="E2" s="67"/>
      <c r="F2" s="66"/>
      <c r="G2" s="66"/>
      <c r="H2" s="68" t="s">
        <v>304</v>
      </c>
      <c r="I2" s="90"/>
    </row>
    <row r="3" spans="1:9" ht="25.5" customHeight="1">
      <c r="A3" s="30" t="s">
        <v>305</v>
      </c>
      <c r="B3" s="30"/>
      <c r="C3" s="30"/>
      <c r="D3" s="30"/>
      <c r="E3" s="30"/>
      <c r="F3" s="30"/>
      <c r="G3" s="30"/>
      <c r="H3" s="30"/>
      <c r="I3" s="90"/>
    </row>
    <row r="4" spans="1:9" ht="19.5" customHeight="1">
      <c r="A4" s="32" t="s">
        <v>1</v>
      </c>
      <c r="B4" s="69"/>
      <c r="C4" s="69"/>
      <c r="D4" s="69"/>
      <c r="E4" s="69"/>
      <c r="F4" s="69"/>
      <c r="G4" s="69"/>
      <c r="H4" s="33" t="s">
        <v>6</v>
      </c>
      <c r="I4" s="90"/>
    </row>
    <row r="5" spans="1:9" ht="19.5" customHeight="1">
      <c r="A5" s="42" t="s">
        <v>295</v>
      </c>
      <c r="B5" s="42" t="s">
        <v>296</v>
      </c>
      <c r="C5" s="37" t="s">
        <v>297</v>
      </c>
      <c r="D5" s="37"/>
      <c r="E5" s="37"/>
      <c r="F5" s="37"/>
      <c r="G5" s="37"/>
      <c r="H5" s="37"/>
      <c r="I5" s="90"/>
    </row>
    <row r="6" spans="1:9" ht="19.5" customHeight="1">
      <c r="A6" s="42"/>
      <c r="B6" s="42"/>
      <c r="C6" s="70" t="s">
        <v>37</v>
      </c>
      <c r="D6" s="71" t="s">
        <v>197</v>
      </c>
      <c r="E6" s="72" t="s">
        <v>298</v>
      </c>
      <c r="F6" s="73"/>
      <c r="G6" s="73"/>
      <c r="H6" s="74" t="s">
        <v>202</v>
      </c>
      <c r="I6" s="90"/>
    </row>
    <row r="7" spans="1:9" ht="33.75" customHeight="1">
      <c r="A7" s="48"/>
      <c r="B7" s="48"/>
      <c r="C7" s="75"/>
      <c r="D7" s="49"/>
      <c r="E7" s="76" t="s">
        <v>52</v>
      </c>
      <c r="F7" s="77" t="s">
        <v>299</v>
      </c>
      <c r="G7" s="78" t="s">
        <v>300</v>
      </c>
      <c r="H7" s="79"/>
      <c r="I7" s="90"/>
    </row>
    <row r="8" spans="1:9" ht="19.5" customHeight="1">
      <c r="A8" s="80"/>
      <c r="B8" s="80"/>
      <c r="C8" s="52"/>
      <c r="D8" s="52"/>
      <c r="E8" s="52"/>
      <c r="F8" s="52"/>
      <c r="G8" s="52"/>
      <c r="H8" s="52"/>
      <c r="I8" s="91"/>
    </row>
    <row r="9" spans="1:9" ht="19.5" customHeight="1">
      <c r="A9" s="81"/>
      <c r="B9" s="81"/>
      <c r="C9" s="81"/>
      <c r="D9" s="81"/>
      <c r="E9" s="82"/>
      <c r="F9" s="81"/>
      <c r="G9" s="81"/>
      <c r="H9" s="83"/>
      <c r="I9" s="90"/>
    </row>
    <row r="10" spans="1:9" ht="19.5" customHeight="1">
      <c r="A10" s="81"/>
      <c r="B10" s="81"/>
      <c r="C10" s="81"/>
      <c r="D10" s="81"/>
      <c r="E10" s="82"/>
      <c r="F10" s="84"/>
      <c r="G10" s="84"/>
      <c r="H10" s="83"/>
      <c r="I10" s="88"/>
    </row>
    <row r="11" spans="1:9" ht="19.5" customHeight="1">
      <c r="A11" s="81"/>
      <c r="B11" s="81"/>
      <c r="C11" s="81"/>
      <c r="D11" s="81"/>
      <c r="E11" s="85"/>
      <c r="F11" s="81"/>
      <c r="G11" s="81"/>
      <c r="H11" s="83"/>
      <c r="I11" s="88"/>
    </row>
    <row r="12" spans="1:9" ht="19.5" customHeight="1">
      <c r="A12" s="81"/>
      <c r="B12" s="81"/>
      <c r="C12" s="81"/>
      <c r="D12" s="81"/>
      <c r="E12" s="85"/>
      <c r="F12" s="81"/>
      <c r="G12" s="81"/>
      <c r="H12" s="83"/>
      <c r="I12" s="88"/>
    </row>
    <row r="13" spans="1:9" ht="19.5" customHeight="1">
      <c r="A13" s="81"/>
      <c r="B13" s="81"/>
      <c r="C13" s="81"/>
      <c r="D13" s="81"/>
      <c r="E13" s="82"/>
      <c r="F13" s="81"/>
      <c r="G13" s="81"/>
      <c r="H13" s="83"/>
      <c r="I13" s="88"/>
    </row>
    <row r="14" spans="1:9" ht="19.5" customHeight="1">
      <c r="A14" s="81"/>
      <c r="B14" s="81"/>
      <c r="C14" s="81"/>
      <c r="D14" s="81"/>
      <c r="E14" s="82"/>
      <c r="F14" s="81"/>
      <c r="G14" s="81"/>
      <c r="H14" s="83"/>
      <c r="I14" s="88"/>
    </row>
    <row r="15" spans="1:9" ht="19.5" customHeight="1">
      <c r="A15" s="81"/>
      <c r="B15" s="81"/>
      <c r="C15" s="81"/>
      <c r="D15" s="81"/>
      <c r="E15" s="85"/>
      <c r="F15" s="81"/>
      <c r="G15" s="81"/>
      <c r="H15" s="83"/>
      <c r="I15" s="88"/>
    </row>
    <row r="16" spans="1:9" ht="19.5" customHeight="1">
      <c r="A16" s="81"/>
      <c r="B16" s="81"/>
      <c r="C16" s="81"/>
      <c r="D16" s="81"/>
      <c r="E16" s="85"/>
      <c r="F16" s="81"/>
      <c r="G16" s="81"/>
      <c r="H16" s="83"/>
      <c r="I16" s="88"/>
    </row>
    <row r="17" spans="1:9" ht="19.5" customHeight="1">
      <c r="A17" s="81"/>
      <c r="B17" s="81"/>
      <c r="C17" s="81"/>
      <c r="D17" s="81"/>
      <c r="E17" s="82"/>
      <c r="F17" s="81"/>
      <c r="G17" s="81"/>
      <c r="H17" s="83"/>
      <c r="I17" s="88"/>
    </row>
    <row r="18" spans="1:9" ht="19.5" customHeight="1">
      <c r="A18" s="81"/>
      <c r="B18" s="81"/>
      <c r="C18" s="81"/>
      <c r="D18" s="81"/>
      <c r="E18" s="82"/>
      <c r="F18" s="81"/>
      <c r="G18" s="81"/>
      <c r="H18" s="83"/>
      <c r="I18" s="88"/>
    </row>
    <row r="19" spans="1:9" ht="19.5" customHeight="1">
      <c r="A19" s="81"/>
      <c r="B19" s="81"/>
      <c r="C19" s="81"/>
      <c r="D19" s="81"/>
      <c r="E19" s="86"/>
      <c r="F19" s="81"/>
      <c r="G19" s="81"/>
      <c r="H19" s="83"/>
      <c r="I19" s="88"/>
    </row>
    <row r="20" spans="1:9" ht="19.5" customHeight="1">
      <c r="A20" s="81"/>
      <c r="B20" s="81"/>
      <c r="C20" s="81"/>
      <c r="D20" s="81"/>
      <c r="E20" s="85"/>
      <c r="F20" s="81"/>
      <c r="G20" s="81"/>
      <c r="H20" s="83"/>
      <c r="I20" s="88"/>
    </row>
    <row r="21" spans="1:9" ht="19.5" customHeight="1">
      <c r="A21" s="85"/>
      <c r="B21" s="85"/>
      <c r="C21" s="85"/>
      <c r="D21" s="85"/>
      <c r="E21" s="85"/>
      <c r="F21" s="81"/>
      <c r="G21" s="81"/>
      <c r="H21" s="83"/>
      <c r="I21" s="88"/>
    </row>
    <row r="22" spans="1:9" ht="19.5" customHeight="1">
      <c r="A22" s="83"/>
      <c r="B22" s="83"/>
      <c r="C22" s="83"/>
      <c r="D22" s="83"/>
      <c r="E22" s="87"/>
      <c r="F22" s="83"/>
      <c r="G22" s="83"/>
      <c r="H22" s="83"/>
      <c r="I22" s="88"/>
    </row>
    <row r="23" spans="1:9" ht="19.5" customHeight="1">
      <c r="A23" s="83"/>
      <c r="B23" s="83"/>
      <c r="C23" s="83"/>
      <c r="D23" s="83"/>
      <c r="E23" s="87"/>
      <c r="F23" s="83"/>
      <c r="G23" s="83"/>
      <c r="H23" s="83"/>
      <c r="I23" s="88"/>
    </row>
    <row r="24" spans="1:9" ht="19.5" customHeight="1">
      <c r="A24" s="83"/>
      <c r="B24" s="83"/>
      <c r="C24" s="83"/>
      <c r="D24" s="83"/>
      <c r="E24" s="87"/>
      <c r="F24" s="83"/>
      <c r="G24" s="83"/>
      <c r="H24" s="83"/>
      <c r="I24" s="88"/>
    </row>
    <row r="25" spans="1:9" ht="19.5" customHeight="1">
      <c r="A25" s="83"/>
      <c r="B25" s="83"/>
      <c r="C25" s="83"/>
      <c r="D25" s="83"/>
      <c r="E25" s="87"/>
      <c r="F25" s="83"/>
      <c r="G25" s="83"/>
      <c r="H25" s="83"/>
      <c r="I25" s="88"/>
    </row>
    <row r="26" spans="1:9" ht="19.5" customHeight="1">
      <c r="A26" s="88"/>
      <c r="B26" s="88"/>
      <c r="C26" s="88"/>
      <c r="D26" s="88"/>
      <c r="E26" s="89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5" sqref="E15"/>
    </sheetView>
  </sheetViews>
  <sheetFormatPr defaultColWidth="6.875" defaultRowHeight="12.75" customHeight="1"/>
  <cols>
    <col min="1" max="3" width="4.625" style="25" customWidth="1"/>
    <col min="4" max="4" width="12.75390625" style="25" customWidth="1"/>
    <col min="5" max="5" width="69.25390625" style="25" customWidth="1"/>
    <col min="6" max="8" width="14.75390625" style="25" customWidth="1"/>
    <col min="9" max="245" width="8.00390625" style="25" customWidth="1"/>
    <col min="246" max="16384" width="6.875" style="25" customWidth="1"/>
  </cols>
  <sheetData>
    <row r="1" spans="1:3" ht="19.5" customHeight="1">
      <c r="A1" s="26"/>
      <c r="B1" s="26"/>
      <c r="C1" s="26"/>
    </row>
    <row r="2" spans="1:245" ht="19.5" customHeight="1">
      <c r="A2" s="27"/>
      <c r="B2" s="28"/>
      <c r="C2" s="28"/>
      <c r="D2" s="28"/>
      <c r="E2" s="28"/>
      <c r="F2" s="28"/>
      <c r="G2" s="28"/>
      <c r="H2" s="29" t="s">
        <v>306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0" t="s">
        <v>307</v>
      </c>
      <c r="B3" s="30"/>
      <c r="C3" s="30"/>
      <c r="D3" s="30"/>
      <c r="E3" s="30"/>
      <c r="F3" s="30"/>
      <c r="G3" s="30"/>
      <c r="H3" s="30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1" t="s">
        <v>1</v>
      </c>
      <c r="B4" s="31"/>
      <c r="C4" s="31"/>
      <c r="D4" s="31"/>
      <c r="E4" s="31"/>
      <c r="F4" s="32"/>
      <c r="G4" s="32"/>
      <c r="H4" s="33" t="s">
        <v>6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4" t="s">
        <v>36</v>
      </c>
      <c r="B5" s="34"/>
      <c r="C5" s="34"/>
      <c r="D5" s="35"/>
      <c r="E5" s="36"/>
      <c r="F5" s="37" t="s">
        <v>308</v>
      </c>
      <c r="G5" s="37"/>
      <c r="H5" s="3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38" t="s">
        <v>47</v>
      </c>
      <c r="B6" s="39"/>
      <c r="C6" s="40"/>
      <c r="D6" s="41" t="s">
        <v>48</v>
      </c>
      <c r="E6" s="42" t="s">
        <v>108</v>
      </c>
      <c r="F6" s="43" t="s">
        <v>37</v>
      </c>
      <c r="G6" s="43" t="s">
        <v>104</v>
      </c>
      <c r="H6" s="37" t="s">
        <v>105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4" t="s">
        <v>57</v>
      </c>
      <c r="B7" s="45" t="s">
        <v>58</v>
      </c>
      <c r="C7" s="46" t="s">
        <v>59</v>
      </c>
      <c r="D7" s="47"/>
      <c r="E7" s="48"/>
      <c r="F7" s="49"/>
      <c r="G7" s="49"/>
      <c r="H7" s="50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24" customHeight="1">
      <c r="A8" s="51"/>
      <c r="B8" s="51"/>
      <c r="C8" s="51"/>
      <c r="D8" s="51"/>
      <c r="E8" s="51"/>
      <c r="F8" s="52"/>
      <c r="G8" s="53"/>
      <c r="H8" s="52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24" customHeight="1">
      <c r="A9" s="51"/>
      <c r="B9" s="51"/>
      <c r="C9" s="51"/>
      <c r="D9" s="51"/>
      <c r="E9" s="51"/>
      <c r="F9" s="52"/>
      <c r="G9" s="53"/>
      <c r="H9" s="5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24" customHeight="1">
      <c r="A10" s="51"/>
      <c r="B10" s="51"/>
      <c r="C10" s="51"/>
      <c r="D10" s="51"/>
      <c r="E10" s="51"/>
      <c r="F10" s="52"/>
      <c r="G10" s="53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24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24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24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24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24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24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24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24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24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24" customHeight="1">
      <c r="A20" s="51"/>
      <c r="B20" s="51"/>
      <c r="C20" s="51"/>
      <c r="D20" s="51"/>
      <c r="E20" s="51"/>
      <c r="F20" s="52"/>
      <c r="G20" s="53"/>
      <c r="H20" s="5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24" customHeight="1">
      <c r="A21" s="51"/>
      <c r="B21" s="51"/>
      <c r="C21" s="51"/>
      <c r="D21" s="51"/>
      <c r="E21" s="51"/>
      <c r="F21" s="52"/>
      <c r="G21" s="53"/>
      <c r="H21" s="52"/>
      <c r="I21" s="54"/>
      <c r="J21" s="6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24" customHeight="1">
      <c r="A22" s="51"/>
      <c r="B22" s="51"/>
      <c r="C22" s="51"/>
      <c r="D22" s="51"/>
      <c r="E22" s="51"/>
      <c r="F22" s="52"/>
      <c r="G22" s="53"/>
      <c r="H22" s="5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24" customHeight="1">
      <c r="A23" s="51"/>
      <c r="B23" s="51"/>
      <c r="C23" s="51"/>
      <c r="D23" s="51"/>
      <c r="E23" s="51"/>
      <c r="F23" s="52"/>
      <c r="G23" s="53"/>
      <c r="H23" s="5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24" customHeight="1">
      <c r="A24" s="51"/>
      <c r="B24" s="51"/>
      <c r="C24" s="51"/>
      <c r="D24" s="51"/>
      <c r="E24" s="51"/>
      <c r="F24" s="52"/>
      <c r="G24" s="53"/>
      <c r="H24" s="5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5"/>
      <c r="E25" s="55"/>
      <c r="F25" s="55"/>
      <c r="G25" s="55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5"/>
      <c r="E28" s="55"/>
      <c r="F28" s="55"/>
      <c r="G28" s="55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5"/>
      <c r="E31" s="55"/>
      <c r="F31" s="55"/>
      <c r="G31" s="55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6"/>
      <c r="F34" s="56"/>
      <c r="G34" s="56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7"/>
      <c r="F36" s="57"/>
      <c r="G36" s="57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8"/>
      <c r="B37" s="58"/>
      <c r="C37" s="58"/>
      <c r="D37" s="58"/>
      <c r="E37" s="59"/>
      <c r="F37" s="59"/>
      <c r="G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60"/>
      <c r="B38" s="60"/>
      <c r="C38" s="60"/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58"/>
      <c r="B39" s="58"/>
      <c r="C39" s="58"/>
      <c r="D39" s="58"/>
      <c r="E39" s="58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  <row r="49" spans="1:245" ht="19.5" customHeight="1">
      <c r="A49" s="62"/>
      <c r="B49" s="62"/>
      <c r="C49" s="62"/>
      <c r="D49" s="62"/>
      <c r="E49" s="62"/>
      <c r="F49" s="58"/>
      <c r="G49" s="5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SheetLayoutView="100" workbookViewId="0" topLeftCell="A1">
      <selection activeCell="F5" sqref="F5:F7"/>
    </sheetView>
  </sheetViews>
  <sheetFormatPr defaultColWidth="7.00390625" defaultRowHeight="14.25"/>
  <cols>
    <col min="1" max="1" width="17.625" style="1" customWidth="1"/>
    <col min="2" max="2" width="10.75390625" style="3" customWidth="1"/>
    <col min="3" max="3" width="10.875" style="3" customWidth="1"/>
    <col min="4" max="4" width="7.50390625" style="3" customWidth="1"/>
    <col min="5" max="5" width="9.875" style="1" customWidth="1"/>
    <col min="6" max="6" width="29.375" style="1" customWidth="1"/>
    <col min="7" max="7" width="21.125" style="1" customWidth="1"/>
    <col min="8" max="8" width="19.375" style="1" customWidth="1"/>
    <col min="9" max="9" width="22.125" style="1" customWidth="1"/>
    <col min="10" max="10" width="18.125" style="1" customWidth="1"/>
    <col min="11" max="16384" width="7.00390625" style="1" customWidth="1"/>
  </cols>
  <sheetData>
    <row r="1" spans="1:10" s="1" customFormat="1" ht="26.25" customHeight="1">
      <c r="A1" s="4" t="s">
        <v>309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4.25">
      <c r="A2" s="5"/>
      <c r="B2" s="6" t="s">
        <v>6</v>
      </c>
      <c r="C2" s="6"/>
      <c r="D2" s="6"/>
      <c r="E2" s="7"/>
      <c r="F2" s="7"/>
      <c r="G2" s="7"/>
      <c r="H2" s="7"/>
      <c r="I2" s="7"/>
      <c r="J2" s="7"/>
    </row>
    <row r="3" spans="1:11" s="1" customFormat="1" ht="11.25">
      <c r="A3" s="8" t="s">
        <v>310</v>
      </c>
      <c r="B3" s="9" t="s">
        <v>311</v>
      </c>
      <c r="C3" s="10"/>
      <c r="D3" s="10"/>
      <c r="E3" s="8" t="s">
        <v>312</v>
      </c>
      <c r="F3" s="8" t="s">
        <v>313</v>
      </c>
      <c r="G3" s="11"/>
      <c r="H3" s="11"/>
      <c r="I3" s="11"/>
      <c r="J3" s="11"/>
      <c r="K3" s="11"/>
    </row>
    <row r="4" spans="1:11" s="1" customFormat="1" ht="11.25">
      <c r="A4" s="11"/>
      <c r="B4" s="9" t="s">
        <v>314</v>
      </c>
      <c r="C4" s="9" t="s">
        <v>315</v>
      </c>
      <c r="D4" s="9" t="s">
        <v>316</v>
      </c>
      <c r="E4" s="11"/>
      <c r="F4" s="8" t="s">
        <v>317</v>
      </c>
      <c r="G4" s="11"/>
      <c r="H4" s="8" t="s">
        <v>318</v>
      </c>
      <c r="I4" s="11"/>
      <c r="J4" s="8" t="s">
        <v>319</v>
      </c>
      <c r="K4" s="11"/>
    </row>
    <row r="5" spans="1:11" s="1" customFormat="1" ht="11.25">
      <c r="A5" s="11"/>
      <c r="B5" s="10"/>
      <c r="C5" s="10"/>
      <c r="D5" s="10"/>
      <c r="E5" s="11"/>
      <c r="F5" s="8" t="s">
        <v>320</v>
      </c>
      <c r="G5" s="8" t="s">
        <v>321</v>
      </c>
      <c r="H5" s="8" t="s">
        <v>320</v>
      </c>
      <c r="I5" s="8" t="s">
        <v>321</v>
      </c>
      <c r="J5" s="8" t="s">
        <v>320</v>
      </c>
      <c r="K5" s="8" t="s">
        <v>321</v>
      </c>
    </row>
    <row r="6" spans="1:11" s="1" customFormat="1" ht="11.25">
      <c r="A6" s="11"/>
      <c r="B6" s="10"/>
      <c r="C6" s="10"/>
      <c r="D6" s="10"/>
      <c r="E6" s="11"/>
      <c r="F6" s="11"/>
      <c r="G6" s="11"/>
      <c r="H6" s="11"/>
      <c r="I6" s="11"/>
      <c r="J6" s="11"/>
      <c r="K6" s="11"/>
    </row>
    <row r="7" spans="1:11" s="1" customFormat="1" ht="11.25">
      <c r="A7" s="11"/>
      <c r="B7" s="10"/>
      <c r="C7" s="10"/>
      <c r="D7" s="10"/>
      <c r="E7" s="11"/>
      <c r="F7" s="11"/>
      <c r="G7" s="11"/>
      <c r="H7" s="11"/>
      <c r="I7" s="11"/>
      <c r="J7" s="11"/>
      <c r="K7" s="11"/>
    </row>
    <row r="8" spans="1:11" s="2" customFormat="1" ht="56.25">
      <c r="A8" s="12" t="s">
        <v>277</v>
      </c>
      <c r="B8" s="13">
        <v>2</v>
      </c>
      <c r="C8" s="13">
        <v>2</v>
      </c>
      <c r="D8" s="13">
        <v>0</v>
      </c>
      <c r="E8" s="12" t="s">
        <v>322</v>
      </c>
      <c r="F8" s="12" t="s">
        <v>323</v>
      </c>
      <c r="G8" s="14">
        <v>0.08</v>
      </c>
      <c r="H8" s="12" t="s">
        <v>324</v>
      </c>
      <c r="I8" s="12" t="s">
        <v>325</v>
      </c>
      <c r="J8" s="16" t="s">
        <v>326</v>
      </c>
      <c r="K8" s="17" t="s">
        <v>327</v>
      </c>
    </row>
    <row r="9" spans="1:11" s="2" customFormat="1" ht="12">
      <c r="A9" s="12"/>
      <c r="B9" s="13"/>
      <c r="C9" s="13"/>
      <c r="D9" s="13"/>
      <c r="E9" s="12"/>
      <c r="F9" s="12" t="s">
        <v>328</v>
      </c>
      <c r="G9" s="14">
        <v>1.2</v>
      </c>
      <c r="H9" s="12" t="s">
        <v>329</v>
      </c>
      <c r="I9" s="12" t="s">
        <v>330</v>
      </c>
      <c r="J9" s="18"/>
      <c r="K9" s="19"/>
    </row>
    <row r="10" spans="1:11" s="2" customFormat="1" ht="12">
      <c r="A10" s="12"/>
      <c r="B10" s="13"/>
      <c r="C10" s="13"/>
      <c r="D10" s="13"/>
      <c r="E10" s="12"/>
      <c r="F10" s="12" t="s">
        <v>331</v>
      </c>
      <c r="G10" s="14">
        <v>0.12</v>
      </c>
      <c r="H10" s="12"/>
      <c r="I10" s="12"/>
      <c r="J10" s="18"/>
      <c r="K10" s="19"/>
    </row>
    <row r="11" spans="1:11" s="2" customFormat="1" ht="12">
      <c r="A11" s="12"/>
      <c r="B11" s="13"/>
      <c r="C11" s="13"/>
      <c r="D11" s="13"/>
      <c r="E11" s="12"/>
      <c r="F11" s="12" t="s">
        <v>332</v>
      </c>
      <c r="G11" s="14">
        <v>0.6</v>
      </c>
      <c r="H11" s="12"/>
      <c r="I11" s="12"/>
      <c r="J11" s="18"/>
      <c r="K11" s="19"/>
    </row>
    <row r="12" spans="1:11" s="2" customFormat="1" ht="12">
      <c r="A12" s="12"/>
      <c r="B12" s="13"/>
      <c r="C12" s="13"/>
      <c r="D12" s="13"/>
      <c r="E12" s="12"/>
      <c r="F12" s="12" t="s">
        <v>333</v>
      </c>
      <c r="G12" s="15" t="s">
        <v>334</v>
      </c>
      <c r="H12" s="12"/>
      <c r="I12" s="12"/>
      <c r="J12" s="18"/>
      <c r="K12" s="19"/>
    </row>
    <row r="13" spans="1:11" s="2" customFormat="1" ht="12">
      <c r="A13" s="12"/>
      <c r="B13" s="13"/>
      <c r="C13" s="13"/>
      <c r="D13" s="13"/>
      <c r="E13" s="12"/>
      <c r="F13" s="12" t="s">
        <v>335</v>
      </c>
      <c r="G13" s="15" t="s">
        <v>336</v>
      </c>
      <c r="H13" s="12"/>
      <c r="I13" s="12"/>
      <c r="J13" s="20"/>
      <c r="K13" s="21"/>
    </row>
    <row r="14" spans="1:11" s="2" customFormat="1" ht="12">
      <c r="A14" s="12" t="s">
        <v>278</v>
      </c>
      <c r="B14" s="13">
        <v>2</v>
      </c>
      <c r="C14" s="13">
        <v>2</v>
      </c>
      <c r="D14" s="13">
        <v>0</v>
      </c>
      <c r="E14" s="12" t="s">
        <v>337</v>
      </c>
      <c r="F14" s="12" t="s">
        <v>338</v>
      </c>
      <c r="G14" s="14">
        <v>0.8</v>
      </c>
      <c r="H14" s="12" t="s">
        <v>339</v>
      </c>
      <c r="I14" s="12" t="s">
        <v>340</v>
      </c>
      <c r="J14" s="16" t="s">
        <v>341</v>
      </c>
      <c r="K14" s="17" t="s">
        <v>327</v>
      </c>
    </row>
    <row r="15" spans="1:11" s="2" customFormat="1" ht="12">
      <c r="A15" s="12"/>
      <c r="B15" s="13"/>
      <c r="C15" s="13"/>
      <c r="D15" s="13"/>
      <c r="E15" s="12"/>
      <c r="F15" s="12" t="s">
        <v>342</v>
      </c>
      <c r="G15" s="14">
        <v>0.2</v>
      </c>
      <c r="H15" s="12" t="s">
        <v>343</v>
      </c>
      <c r="I15" s="12" t="s">
        <v>344</v>
      </c>
      <c r="J15" s="18"/>
      <c r="K15" s="19"/>
    </row>
    <row r="16" spans="1:11" s="2" customFormat="1" ht="12">
      <c r="A16" s="12"/>
      <c r="B16" s="13"/>
      <c r="C16" s="13"/>
      <c r="D16" s="13"/>
      <c r="E16" s="12"/>
      <c r="F16" s="12" t="s">
        <v>345</v>
      </c>
      <c r="G16" s="14">
        <v>1</v>
      </c>
      <c r="H16" s="12"/>
      <c r="I16" s="12"/>
      <c r="J16" s="18"/>
      <c r="K16" s="19"/>
    </row>
    <row r="17" spans="1:11" s="2" customFormat="1" ht="12">
      <c r="A17" s="12"/>
      <c r="B17" s="13"/>
      <c r="C17" s="13"/>
      <c r="D17" s="13"/>
      <c r="E17" s="12"/>
      <c r="F17" s="12" t="s">
        <v>346</v>
      </c>
      <c r="G17" s="15" t="s">
        <v>347</v>
      </c>
      <c r="H17" s="12"/>
      <c r="I17" s="12"/>
      <c r="J17" s="18"/>
      <c r="K17" s="19"/>
    </row>
    <row r="18" spans="1:11" s="2" customFormat="1" ht="12">
      <c r="A18" s="12"/>
      <c r="B18" s="13"/>
      <c r="C18" s="13"/>
      <c r="D18" s="13"/>
      <c r="E18" s="12"/>
      <c r="F18" s="12" t="s">
        <v>348</v>
      </c>
      <c r="G18" s="15" t="s">
        <v>336</v>
      </c>
      <c r="H18" s="12"/>
      <c r="I18" s="12"/>
      <c r="J18" s="18"/>
      <c r="K18" s="21"/>
    </row>
    <row r="19" spans="1:11" s="2" customFormat="1" ht="12">
      <c r="A19" s="12" t="s">
        <v>279</v>
      </c>
      <c r="B19" s="13">
        <v>2</v>
      </c>
      <c r="C19" s="13">
        <v>2</v>
      </c>
      <c r="D19" s="13">
        <v>0</v>
      </c>
      <c r="E19" s="12" t="s">
        <v>349</v>
      </c>
      <c r="F19" s="12" t="s">
        <v>350</v>
      </c>
      <c r="G19" s="14">
        <v>1</v>
      </c>
      <c r="H19" s="12" t="s">
        <v>351</v>
      </c>
      <c r="I19" s="12" t="s">
        <v>340</v>
      </c>
      <c r="J19" s="16" t="s">
        <v>352</v>
      </c>
      <c r="K19" s="17" t="s">
        <v>353</v>
      </c>
    </row>
    <row r="20" spans="1:11" s="2" customFormat="1" ht="12">
      <c r="A20" s="12"/>
      <c r="B20" s="13"/>
      <c r="C20" s="13"/>
      <c r="D20" s="13"/>
      <c r="E20" s="12"/>
      <c r="F20" s="12" t="s">
        <v>354</v>
      </c>
      <c r="G20" s="14">
        <v>1</v>
      </c>
      <c r="H20" s="12" t="s">
        <v>355</v>
      </c>
      <c r="I20" s="12" t="s">
        <v>356</v>
      </c>
      <c r="J20" s="18"/>
      <c r="K20" s="19"/>
    </row>
    <row r="21" spans="1:11" s="2" customFormat="1" ht="12">
      <c r="A21" s="12"/>
      <c r="B21" s="13"/>
      <c r="C21" s="13"/>
      <c r="D21" s="13"/>
      <c r="E21" s="12"/>
      <c r="F21" s="12" t="s">
        <v>357</v>
      </c>
      <c r="G21" s="15" t="s">
        <v>358</v>
      </c>
      <c r="H21" s="12"/>
      <c r="I21" s="12"/>
      <c r="J21" s="18"/>
      <c r="K21" s="19"/>
    </row>
    <row r="22" spans="1:11" s="2" customFormat="1" ht="12">
      <c r="A22" s="12"/>
      <c r="B22" s="13"/>
      <c r="C22" s="13"/>
      <c r="D22" s="13"/>
      <c r="E22" s="12"/>
      <c r="F22" s="12" t="s">
        <v>335</v>
      </c>
      <c r="G22" s="15" t="s">
        <v>336</v>
      </c>
      <c r="H22" s="12"/>
      <c r="I22" s="12"/>
      <c r="J22" s="18"/>
      <c r="K22" s="19"/>
    </row>
    <row r="23" spans="1:11" s="2" customFormat="1" ht="12">
      <c r="A23" s="12" t="s">
        <v>280</v>
      </c>
      <c r="B23" s="13">
        <v>2</v>
      </c>
      <c r="C23" s="13">
        <v>2</v>
      </c>
      <c r="D23" s="13">
        <v>0</v>
      </c>
      <c r="E23" s="12" t="s">
        <v>359</v>
      </c>
      <c r="F23" s="12" t="s">
        <v>360</v>
      </c>
      <c r="G23" s="14">
        <v>1.8</v>
      </c>
      <c r="H23" s="12" t="s">
        <v>361</v>
      </c>
      <c r="I23" s="12" t="s">
        <v>362</v>
      </c>
      <c r="J23" s="16" t="s">
        <v>341</v>
      </c>
      <c r="K23" s="17" t="s">
        <v>327</v>
      </c>
    </row>
    <row r="24" spans="1:11" s="2" customFormat="1" ht="12">
      <c r="A24" s="12"/>
      <c r="B24" s="13"/>
      <c r="C24" s="13"/>
      <c r="D24" s="13"/>
      <c r="E24" s="12"/>
      <c r="F24" s="12" t="s">
        <v>363</v>
      </c>
      <c r="G24" s="14">
        <v>0.2</v>
      </c>
      <c r="H24" s="12" t="s">
        <v>364</v>
      </c>
      <c r="I24" s="12" t="s">
        <v>365</v>
      </c>
      <c r="J24" s="18"/>
      <c r="K24" s="19"/>
    </row>
    <row r="25" spans="1:11" s="2" customFormat="1" ht="12">
      <c r="A25" s="12"/>
      <c r="B25" s="13"/>
      <c r="C25" s="13"/>
      <c r="D25" s="13"/>
      <c r="E25" s="12"/>
      <c r="F25" s="12" t="s">
        <v>366</v>
      </c>
      <c r="G25" s="15" t="s">
        <v>367</v>
      </c>
      <c r="H25" s="12"/>
      <c r="I25" s="12"/>
      <c r="J25" s="18"/>
      <c r="K25" s="19"/>
    </row>
    <row r="26" spans="1:11" s="2" customFormat="1" ht="12">
      <c r="A26" s="12"/>
      <c r="B26" s="13"/>
      <c r="C26" s="13"/>
      <c r="D26" s="13"/>
      <c r="E26" s="12"/>
      <c r="F26" s="12" t="s">
        <v>335</v>
      </c>
      <c r="G26" s="15" t="s">
        <v>336</v>
      </c>
      <c r="H26" s="12"/>
      <c r="I26" s="12"/>
      <c r="J26" s="18"/>
      <c r="K26" s="19"/>
    </row>
    <row r="27" spans="1:11" s="2" customFormat="1" ht="12">
      <c r="A27" s="12" t="s">
        <v>281</v>
      </c>
      <c r="B27" s="13">
        <v>1</v>
      </c>
      <c r="C27" s="13">
        <v>1</v>
      </c>
      <c r="D27" s="13">
        <v>0</v>
      </c>
      <c r="E27" s="12" t="s">
        <v>368</v>
      </c>
      <c r="F27" s="12" t="s">
        <v>369</v>
      </c>
      <c r="G27" s="14">
        <v>0.2</v>
      </c>
      <c r="H27" s="12" t="s">
        <v>370</v>
      </c>
      <c r="I27" s="12" t="s">
        <v>371</v>
      </c>
      <c r="J27" s="16" t="s">
        <v>341</v>
      </c>
      <c r="K27" s="17" t="s">
        <v>353</v>
      </c>
    </row>
    <row r="28" spans="1:11" s="2" customFormat="1" ht="12">
      <c r="A28" s="12"/>
      <c r="B28" s="13"/>
      <c r="C28" s="13"/>
      <c r="D28" s="13"/>
      <c r="E28" s="12"/>
      <c r="F28" s="12" t="s">
        <v>372</v>
      </c>
      <c r="G28" s="14">
        <v>0.6</v>
      </c>
      <c r="H28" s="12" t="s">
        <v>373</v>
      </c>
      <c r="I28" s="12" t="s">
        <v>374</v>
      </c>
      <c r="J28" s="18"/>
      <c r="K28" s="18"/>
    </row>
    <row r="29" spans="1:11" s="2" customFormat="1" ht="12">
      <c r="A29" s="12"/>
      <c r="B29" s="13"/>
      <c r="C29" s="13"/>
      <c r="D29" s="13"/>
      <c r="E29" s="12"/>
      <c r="F29" s="12" t="s">
        <v>375</v>
      </c>
      <c r="G29" s="14">
        <v>0.2</v>
      </c>
      <c r="H29" s="12"/>
      <c r="I29" s="12"/>
      <c r="J29" s="18"/>
      <c r="K29" s="18"/>
    </row>
    <row r="30" spans="1:11" s="2" customFormat="1" ht="12">
      <c r="A30" s="12"/>
      <c r="B30" s="13"/>
      <c r="C30" s="13"/>
      <c r="D30" s="13"/>
      <c r="E30" s="12"/>
      <c r="F30" s="12" t="s">
        <v>376</v>
      </c>
      <c r="G30" s="15" t="s">
        <v>374</v>
      </c>
      <c r="H30" s="12"/>
      <c r="I30" s="12"/>
      <c r="J30" s="18"/>
      <c r="K30" s="18"/>
    </row>
    <row r="31" spans="1:11" s="2" customFormat="1" ht="12">
      <c r="A31" s="12"/>
      <c r="B31" s="13"/>
      <c r="C31" s="13"/>
      <c r="D31" s="13"/>
      <c r="E31" s="12"/>
      <c r="F31" s="12" t="s">
        <v>335</v>
      </c>
      <c r="G31" s="15" t="s">
        <v>336</v>
      </c>
      <c r="H31" s="12"/>
      <c r="I31" s="12"/>
      <c r="J31" s="18"/>
      <c r="K31" s="20"/>
    </row>
    <row r="32" spans="1:11" s="2" customFormat="1" ht="34.5">
      <c r="A32" s="12" t="s">
        <v>282</v>
      </c>
      <c r="B32" s="13">
        <v>5</v>
      </c>
      <c r="C32" s="13">
        <v>5</v>
      </c>
      <c r="D32" s="13">
        <v>0</v>
      </c>
      <c r="E32" s="12" t="s">
        <v>377</v>
      </c>
      <c r="F32" s="12" t="s">
        <v>378</v>
      </c>
      <c r="G32" s="14">
        <v>0.54</v>
      </c>
      <c r="H32" s="12" t="s">
        <v>379</v>
      </c>
      <c r="I32" s="12" t="s">
        <v>380</v>
      </c>
      <c r="J32" s="22" t="s">
        <v>381</v>
      </c>
      <c r="K32" s="23" t="s">
        <v>353</v>
      </c>
    </row>
    <row r="33" spans="1:11" s="2" customFormat="1" ht="22.5">
      <c r="A33" s="12"/>
      <c r="B33" s="13"/>
      <c r="C33" s="13"/>
      <c r="D33" s="13"/>
      <c r="E33" s="12"/>
      <c r="F33" s="12" t="s">
        <v>382</v>
      </c>
      <c r="G33" s="14">
        <v>2.1</v>
      </c>
      <c r="H33" s="12" t="s">
        <v>383</v>
      </c>
      <c r="I33" s="12" t="s">
        <v>384</v>
      </c>
      <c r="J33" s="16" t="s">
        <v>385</v>
      </c>
      <c r="K33" s="17" t="s">
        <v>353</v>
      </c>
    </row>
    <row r="34" spans="1:11" s="2" customFormat="1" ht="57">
      <c r="A34" s="12"/>
      <c r="B34" s="13"/>
      <c r="C34" s="13"/>
      <c r="D34" s="13"/>
      <c r="E34" s="12"/>
      <c r="F34" s="12" t="s">
        <v>386</v>
      </c>
      <c r="G34" s="14">
        <v>2</v>
      </c>
      <c r="H34" s="12" t="s">
        <v>387</v>
      </c>
      <c r="I34" s="12" t="s">
        <v>388</v>
      </c>
      <c r="J34" s="18"/>
      <c r="K34" s="18"/>
    </row>
    <row r="35" spans="1:11" s="2" customFormat="1" ht="12">
      <c r="A35" s="12"/>
      <c r="B35" s="13"/>
      <c r="C35" s="13"/>
      <c r="D35" s="13"/>
      <c r="E35" s="12"/>
      <c r="F35" s="12" t="s">
        <v>389</v>
      </c>
      <c r="G35" s="14">
        <v>0.36</v>
      </c>
      <c r="H35" s="12"/>
      <c r="I35" s="12"/>
      <c r="J35" s="18"/>
      <c r="K35" s="18"/>
    </row>
    <row r="36" spans="1:11" s="2" customFormat="1" ht="22.5">
      <c r="A36" s="12"/>
      <c r="B36" s="13"/>
      <c r="C36" s="13"/>
      <c r="D36" s="13"/>
      <c r="E36" s="12"/>
      <c r="F36" s="12" t="s">
        <v>390</v>
      </c>
      <c r="G36" s="15" t="s">
        <v>391</v>
      </c>
      <c r="H36" s="12"/>
      <c r="I36" s="12"/>
      <c r="J36" s="18"/>
      <c r="K36" s="18"/>
    </row>
    <row r="37" spans="1:11" s="2" customFormat="1" ht="12">
      <c r="A37" s="12"/>
      <c r="B37" s="13"/>
      <c r="C37" s="13"/>
      <c r="D37" s="13"/>
      <c r="E37" s="12"/>
      <c r="F37" s="12" t="s">
        <v>335</v>
      </c>
      <c r="G37" s="15" t="s">
        <v>336</v>
      </c>
      <c r="H37" s="12"/>
      <c r="I37" s="12"/>
      <c r="J37" s="18"/>
      <c r="K37" s="20"/>
    </row>
    <row r="38" spans="1:11" s="2" customFormat="1" ht="22.5">
      <c r="A38" s="12" t="s">
        <v>283</v>
      </c>
      <c r="B38" s="13">
        <v>2</v>
      </c>
      <c r="C38" s="13">
        <v>2</v>
      </c>
      <c r="D38" s="13">
        <v>0</v>
      </c>
      <c r="E38" s="12" t="s">
        <v>392</v>
      </c>
      <c r="F38" s="12" t="s">
        <v>393</v>
      </c>
      <c r="G38" s="14">
        <v>0.48</v>
      </c>
      <c r="H38" s="12" t="s">
        <v>394</v>
      </c>
      <c r="I38" s="12" t="s">
        <v>395</v>
      </c>
      <c r="J38" s="16" t="s">
        <v>341</v>
      </c>
      <c r="K38" s="17" t="s">
        <v>353</v>
      </c>
    </row>
    <row r="39" spans="1:11" s="2" customFormat="1" ht="12">
      <c r="A39" s="12"/>
      <c r="B39" s="13"/>
      <c r="C39" s="13"/>
      <c r="D39" s="13"/>
      <c r="E39" s="12"/>
      <c r="F39" s="12" t="s">
        <v>396</v>
      </c>
      <c r="G39" s="14">
        <v>1.52</v>
      </c>
      <c r="H39" s="12" t="s">
        <v>397</v>
      </c>
      <c r="I39" s="12" t="s">
        <v>398</v>
      </c>
      <c r="J39" s="18"/>
      <c r="K39" s="18"/>
    </row>
    <row r="40" spans="1:11" s="2" customFormat="1" ht="12">
      <c r="A40" s="12"/>
      <c r="B40" s="13"/>
      <c r="C40" s="13"/>
      <c r="D40" s="13"/>
      <c r="E40" s="12"/>
      <c r="F40" s="12" t="s">
        <v>399</v>
      </c>
      <c r="G40" s="15" t="s">
        <v>374</v>
      </c>
      <c r="H40" s="12" t="s">
        <v>397</v>
      </c>
      <c r="I40" s="12" t="s">
        <v>400</v>
      </c>
      <c r="J40" s="18"/>
      <c r="K40" s="18"/>
    </row>
    <row r="41" spans="1:11" s="2" customFormat="1" ht="12">
      <c r="A41" s="12"/>
      <c r="B41" s="13"/>
      <c r="C41" s="13"/>
      <c r="D41" s="13"/>
      <c r="E41" s="12"/>
      <c r="F41" s="12" t="s">
        <v>335</v>
      </c>
      <c r="G41" s="15" t="s">
        <v>336</v>
      </c>
      <c r="H41" s="12"/>
      <c r="I41" s="12"/>
      <c r="J41" s="18"/>
      <c r="K41" s="18"/>
    </row>
    <row r="42" spans="1:11" s="2" customFormat="1" ht="35.25">
      <c r="A42" s="12" t="s">
        <v>284</v>
      </c>
      <c r="B42" s="13">
        <v>2</v>
      </c>
      <c r="C42" s="13">
        <v>2</v>
      </c>
      <c r="D42" s="13">
        <v>0</v>
      </c>
      <c r="E42" s="12" t="s">
        <v>401</v>
      </c>
      <c r="F42" s="12" t="s">
        <v>402</v>
      </c>
      <c r="G42" s="14">
        <v>0.16</v>
      </c>
      <c r="H42" s="12" t="s">
        <v>403</v>
      </c>
      <c r="I42" s="12" t="s">
        <v>404</v>
      </c>
      <c r="J42" s="22" t="s">
        <v>385</v>
      </c>
      <c r="K42" s="23" t="s">
        <v>353</v>
      </c>
    </row>
    <row r="43" spans="1:11" s="2" customFormat="1" ht="12">
      <c r="A43" s="12"/>
      <c r="B43" s="13"/>
      <c r="C43" s="13"/>
      <c r="D43" s="13"/>
      <c r="E43" s="12"/>
      <c r="F43" s="12" t="s">
        <v>405</v>
      </c>
      <c r="G43" s="14">
        <v>1</v>
      </c>
      <c r="H43" s="12" t="s">
        <v>406</v>
      </c>
      <c r="I43" s="12" t="s">
        <v>407</v>
      </c>
      <c r="J43" s="16" t="s">
        <v>381</v>
      </c>
      <c r="K43" s="17" t="s">
        <v>353</v>
      </c>
    </row>
    <row r="44" spans="1:11" s="2" customFormat="1" ht="12">
      <c r="A44" s="12"/>
      <c r="B44" s="13"/>
      <c r="C44" s="13"/>
      <c r="D44" s="13"/>
      <c r="E44" s="12"/>
      <c r="F44" s="12" t="s">
        <v>408</v>
      </c>
      <c r="G44" s="14">
        <v>0.12</v>
      </c>
      <c r="H44" s="12" t="s">
        <v>406</v>
      </c>
      <c r="I44" s="12" t="s">
        <v>409</v>
      </c>
      <c r="J44" s="18"/>
      <c r="K44" s="18"/>
    </row>
    <row r="45" spans="1:11" s="2" customFormat="1" ht="12">
      <c r="A45" s="12"/>
      <c r="B45" s="13"/>
      <c r="C45" s="13"/>
      <c r="D45" s="13"/>
      <c r="E45" s="12"/>
      <c r="F45" s="12" t="s">
        <v>410</v>
      </c>
      <c r="G45" s="14">
        <v>0.72</v>
      </c>
      <c r="H45" s="12"/>
      <c r="I45" s="12"/>
      <c r="J45" s="18"/>
      <c r="K45" s="18"/>
    </row>
    <row r="46" spans="1:11" s="2" customFormat="1" ht="24">
      <c r="A46" s="12"/>
      <c r="B46" s="13"/>
      <c r="C46" s="13"/>
      <c r="D46" s="13"/>
      <c r="E46" s="12"/>
      <c r="F46" s="12" t="s">
        <v>411</v>
      </c>
      <c r="G46" s="15" t="s">
        <v>407</v>
      </c>
      <c r="H46" s="12"/>
      <c r="I46" s="12"/>
      <c r="J46" s="18"/>
      <c r="K46" s="18"/>
    </row>
    <row r="47" spans="1:11" s="2" customFormat="1" ht="12">
      <c r="A47" s="12"/>
      <c r="B47" s="13"/>
      <c r="C47" s="13"/>
      <c r="D47" s="13"/>
      <c r="E47" s="12"/>
      <c r="F47" s="12" t="s">
        <v>335</v>
      </c>
      <c r="G47" s="15" t="s">
        <v>336</v>
      </c>
      <c r="H47" s="12"/>
      <c r="I47" s="12"/>
      <c r="J47" s="18"/>
      <c r="K47" s="18"/>
    </row>
    <row r="48" spans="1:11" s="2" customFormat="1" ht="33.75">
      <c r="A48" s="12" t="s">
        <v>285</v>
      </c>
      <c r="B48" s="13">
        <v>3</v>
      </c>
      <c r="C48" s="13">
        <v>3</v>
      </c>
      <c r="D48" s="13">
        <v>0</v>
      </c>
      <c r="E48" s="12" t="s">
        <v>412</v>
      </c>
      <c r="F48" s="12" t="s">
        <v>413</v>
      </c>
      <c r="G48" s="14">
        <v>2.16</v>
      </c>
      <c r="H48" s="12" t="s">
        <v>414</v>
      </c>
      <c r="I48" s="12" t="s">
        <v>415</v>
      </c>
      <c r="J48" s="16" t="s">
        <v>341</v>
      </c>
      <c r="K48" s="17" t="s">
        <v>353</v>
      </c>
    </row>
    <row r="49" spans="1:11" s="2" customFormat="1" ht="12">
      <c r="A49" s="12"/>
      <c r="B49" s="13"/>
      <c r="C49" s="13"/>
      <c r="D49" s="13"/>
      <c r="E49" s="12"/>
      <c r="F49" s="12" t="s">
        <v>416</v>
      </c>
      <c r="G49" s="14">
        <v>0.36</v>
      </c>
      <c r="H49" s="12" t="s">
        <v>417</v>
      </c>
      <c r="I49" s="12" t="s">
        <v>418</v>
      </c>
      <c r="J49" s="18"/>
      <c r="K49" s="18"/>
    </row>
    <row r="50" spans="1:11" s="2" customFormat="1" ht="12">
      <c r="A50" s="12"/>
      <c r="B50" s="13"/>
      <c r="C50" s="13"/>
      <c r="D50" s="13"/>
      <c r="E50" s="12"/>
      <c r="F50" s="12" t="s">
        <v>393</v>
      </c>
      <c r="G50" s="14">
        <v>0.48</v>
      </c>
      <c r="H50" s="12"/>
      <c r="I50" s="12"/>
      <c r="J50" s="18"/>
      <c r="K50" s="18"/>
    </row>
    <row r="51" spans="1:11" s="2" customFormat="1" ht="12">
      <c r="A51" s="12"/>
      <c r="B51" s="13"/>
      <c r="C51" s="13"/>
      <c r="D51" s="13"/>
      <c r="E51" s="12"/>
      <c r="F51" s="12" t="s">
        <v>419</v>
      </c>
      <c r="G51" s="15" t="s">
        <v>374</v>
      </c>
      <c r="H51" s="12"/>
      <c r="I51" s="12"/>
      <c r="J51" s="18"/>
      <c r="K51" s="18"/>
    </row>
    <row r="52" spans="1:11" s="2" customFormat="1" ht="12">
      <c r="A52" s="12"/>
      <c r="B52" s="13"/>
      <c r="C52" s="13"/>
      <c r="D52" s="13"/>
      <c r="E52" s="12"/>
      <c r="F52" s="12" t="s">
        <v>335</v>
      </c>
      <c r="G52" s="15" t="s">
        <v>336</v>
      </c>
      <c r="H52" s="12"/>
      <c r="I52" s="12"/>
      <c r="J52" s="18"/>
      <c r="K52" s="18"/>
    </row>
    <row r="53" spans="1:11" s="2" customFormat="1" ht="12">
      <c r="A53" s="12" t="s">
        <v>286</v>
      </c>
      <c r="B53" s="13">
        <v>2</v>
      </c>
      <c r="C53" s="13">
        <v>2</v>
      </c>
      <c r="D53" s="13">
        <v>0</v>
      </c>
      <c r="E53" s="12" t="s">
        <v>420</v>
      </c>
      <c r="F53" s="12" t="s">
        <v>421</v>
      </c>
      <c r="G53" s="14">
        <v>0.6</v>
      </c>
      <c r="H53" s="12" t="s">
        <v>422</v>
      </c>
      <c r="I53" s="12" t="s">
        <v>423</v>
      </c>
      <c r="J53" s="16" t="s">
        <v>341</v>
      </c>
      <c r="K53" s="17" t="s">
        <v>353</v>
      </c>
    </row>
    <row r="54" spans="1:11" s="2" customFormat="1" ht="12">
      <c r="A54" s="12"/>
      <c r="B54" s="13"/>
      <c r="C54" s="13"/>
      <c r="D54" s="13"/>
      <c r="E54" s="12"/>
      <c r="F54" s="12" t="s">
        <v>424</v>
      </c>
      <c r="G54" s="14">
        <v>1</v>
      </c>
      <c r="H54" s="12" t="s">
        <v>425</v>
      </c>
      <c r="I54" s="12" t="s">
        <v>423</v>
      </c>
      <c r="J54" s="18"/>
      <c r="K54" s="18"/>
    </row>
    <row r="55" spans="1:11" s="2" customFormat="1" ht="12">
      <c r="A55" s="12"/>
      <c r="B55" s="13"/>
      <c r="C55" s="13"/>
      <c r="D55" s="13"/>
      <c r="E55" s="12"/>
      <c r="F55" s="12" t="s">
        <v>426</v>
      </c>
      <c r="G55" s="14">
        <v>0.2</v>
      </c>
      <c r="H55" s="12" t="s">
        <v>427</v>
      </c>
      <c r="I55" s="12" t="s">
        <v>374</v>
      </c>
      <c r="J55" s="18"/>
      <c r="K55" s="18"/>
    </row>
    <row r="56" spans="1:11" s="2" customFormat="1" ht="12">
      <c r="A56" s="12"/>
      <c r="B56" s="13"/>
      <c r="C56" s="13"/>
      <c r="D56" s="13"/>
      <c r="E56" s="12"/>
      <c r="F56" s="12" t="s">
        <v>428</v>
      </c>
      <c r="G56" s="14">
        <v>0.2</v>
      </c>
      <c r="H56" s="12"/>
      <c r="I56" s="12"/>
      <c r="J56" s="18"/>
      <c r="K56" s="18"/>
    </row>
    <row r="57" spans="1:11" s="2" customFormat="1" ht="12">
      <c r="A57" s="12"/>
      <c r="B57" s="13"/>
      <c r="C57" s="13"/>
      <c r="D57" s="13"/>
      <c r="E57" s="12"/>
      <c r="F57" s="12" t="s">
        <v>429</v>
      </c>
      <c r="G57" s="15" t="s">
        <v>374</v>
      </c>
      <c r="H57" s="12"/>
      <c r="I57" s="12"/>
      <c r="J57" s="18"/>
      <c r="K57" s="18"/>
    </row>
    <row r="58" spans="1:11" s="2" customFormat="1" ht="12">
      <c r="A58" s="12"/>
      <c r="B58" s="13"/>
      <c r="C58" s="13"/>
      <c r="D58" s="13"/>
      <c r="E58" s="12"/>
      <c r="F58" s="12" t="s">
        <v>335</v>
      </c>
      <c r="G58" s="15" t="s">
        <v>336</v>
      </c>
      <c r="H58" s="12"/>
      <c r="I58" s="12"/>
      <c r="J58" s="18"/>
      <c r="K58" s="18"/>
    </row>
    <row r="59" spans="1:11" s="2" customFormat="1" ht="12">
      <c r="A59" s="12" t="s">
        <v>287</v>
      </c>
      <c r="B59" s="13">
        <v>2</v>
      </c>
      <c r="C59" s="13">
        <v>2</v>
      </c>
      <c r="D59" s="13">
        <v>0</v>
      </c>
      <c r="E59" s="12" t="s">
        <v>430</v>
      </c>
      <c r="F59" s="12" t="s">
        <v>431</v>
      </c>
      <c r="G59" s="14">
        <v>0.8</v>
      </c>
      <c r="H59" s="12" t="s">
        <v>432</v>
      </c>
      <c r="I59" s="12" t="s">
        <v>371</v>
      </c>
      <c r="J59" s="16" t="s">
        <v>341</v>
      </c>
      <c r="K59" s="17" t="s">
        <v>353</v>
      </c>
    </row>
    <row r="60" spans="1:11" s="2" customFormat="1" ht="12">
      <c r="A60" s="12"/>
      <c r="B60" s="13"/>
      <c r="C60" s="13"/>
      <c r="D60" s="13"/>
      <c r="E60" s="12"/>
      <c r="F60" s="12" t="s">
        <v>433</v>
      </c>
      <c r="G60" s="14">
        <v>1.2</v>
      </c>
      <c r="H60" s="12" t="s">
        <v>434</v>
      </c>
      <c r="I60" s="12" t="s">
        <v>435</v>
      </c>
      <c r="J60" s="18"/>
      <c r="K60" s="18"/>
    </row>
    <row r="61" spans="1:11" s="2" customFormat="1" ht="12">
      <c r="A61" s="12"/>
      <c r="B61" s="13"/>
      <c r="C61" s="13"/>
      <c r="D61" s="13"/>
      <c r="E61" s="12"/>
      <c r="F61" s="12" t="s">
        <v>436</v>
      </c>
      <c r="G61" s="15" t="s">
        <v>374</v>
      </c>
      <c r="H61" s="12"/>
      <c r="I61" s="12"/>
      <c r="J61" s="18"/>
      <c r="K61" s="18"/>
    </row>
    <row r="62" spans="1:11" s="2" customFormat="1" ht="12">
      <c r="A62" s="12"/>
      <c r="B62" s="13"/>
      <c r="C62" s="13"/>
      <c r="D62" s="13"/>
      <c r="E62" s="12"/>
      <c r="F62" s="12" t="s">
        <v>335</v>
      </c>
      <c r="G62" s="15" t="s">
        <v>336</v>
      </c>
      <c r="H62" s="12"/>
      <c r="I62" s="12"/>
      <c r="J62" s="18"/>
      <c r="K62" s="18"/>
    </row>
    <row r="63" spans="1:11" s="2" customFormat="1" ht="12">
      <c r="A63" s="12" t="s">
        <v>288</v>
      </c>
      <c r="B63" s="13">
        <v>1</v>
      </c>
      <c r="C63" s="13">
        <v>1</v>
      </c>
      <c r="D63" s="13">
        <v>0</v>
      </c>
      <c r="E63" s="12" t="s">
        <v>437</v>
      </c>
      <c r="F63" s="12" t="s">
        <v>438</v>
      </c>
      <c r="G63" s="14">
        <v>0.2</v>
      </c>
      <c r="H63" s="12" t="s">
        <v>439</v>
      </c>
      <c r="I63" s="12" t="s">
        <v>440</v>
      </c>
      <c r="J63" s="16" t="s">
        <v>341</v>
      </c>
      <c r="K63" s="17" t="s">
        <v>353</v>
      </c>
    </row>
    <row r="64" spans="1:11" s="2" customFormat="1" ht="12">
      <c r="A64" s="12"/>
      <c r="B64" s="13"/>
      <c r="C64" s="13"/>
      <c r="D64" s="13"/>
      <c r="E64" s="12"/>
      <c r="F64" s="12" t="s">
        <v>441</v>
      </c>
      <c r="G64" s="14">
        <v>0.8</v>
      </c>
      <c r="H64" s="12" t="s">
        <v>442</v>
      </c>
      <c r="I64" s="12" t="s">
        <v>440</v>
      </c>
      <c r="J64" s="18"/>
      <c r="K64" s="18"/>
    </row>
    <row r="65" spans="1:11" s="2" customFormat="1" ht="12">
      <c r="A65" s="12"/>
      <c r="B65" s="13"/>
      <c r="C65" s="13"/>
      <c r="D65" s="13"/>
      <c r="E65" s="12"/>
      <c r="F65" s="12" t="s">
        <v>443</v>
      </c>
      <c r="G65" s="15" t="s">
        <v>371</v>
      </c>
      <c r="H65" s="12"/>
      <c r="I65" s="12"/>
      <c r="J65" s="18"/>
      <c r="K65" s="18"/>
    </row>
    <row r="66" spans="1:11" s="2" customFormat="1" ht="12">
      <c r="A66" s="12"/>
      <c r="B66" s="13"/>
      <c r="C66" s="13"/>
      <c r="D66" s="13"/>
      <c r="E66" s="12"/>
      <c r="F66" s="12" t="s">
        <v>335</v>
      </c>
      <c r="G66" s="15" t="s">
        <v>336</v>
      </c>
      <c r="H66" s="12"/>
      <c r="I66" s="12"/>
      <c r="J66" s="18"/>
      <c r="K66" s="18"/>
    </row>
    <row r="67" spans="1:11" s="2" customFormat="1" ht="22.5">
      <c r="A67" s="12" t="s">
        <v>289</v>
      </c>
      <c r="B67" s="13">
        <v>1</v>
      </c>
      <c r="C67" s="13">
        <v>1</v>
      </c>
      <c r="D67" s="13">
        <v>0</v>
      </c>
      <c r="E67" s="12" t="s">
        <v>444</v>
      </c>
      <c r="F67" s="12" t="s">
        <v>445</v>
      </c>
      <c r="G67" s="14">
        <v>0.6</v>
      </c>
      <c r="H67" s="12" t="s">
        <v>446</v>
      </c>
      <c r="I67" s="12" t="s">
        <v>447</v>
      </c>
      <c r="J67" s="16" t="s">
        <v>341</v>
      </c>
      <c r="K67" s="17" t="s">
        <v>353</v>
      </c>
    </row>
    <row r="68" spans="1:11" s="2" customFormat="1" ht="12">
      <c r="A68" s="12"/>
      <c r="B68" s="13"/>
      <c r="C68" s="13"/>
      <c r="D68" s="13"/>
      <c r="E68" s="12"/>
      <c r="F68" s="12" t="s">
        <v>448</v>
      </c>
      <c r="G68" s="14">
        <v>0.4</v>
      </c>
      <c r="H68" s="12"/>
      <c r="I68" s="12"/>
      <c r="J68" s="18"/>
      <c r="K68" s="18"/>
    </row>
    <row r="69" spans="1:11" s="2" customFormat="1" ht="12">
      <c r="A69" s="12" t="s">
        <v>290</v>
      </c>
      <c r="B69" s="13">
        <v>2</v>
      </c>
      <c r="C69" s="13">
        <v>2</v>
      </c>
      <c r="D69" s="13">
        <v>0</v>
      </c>
      <c r="E69" s="12" t="s">
        <v>449</v>
      </c>
      <c r="F69" s="12" t="s">
        <v>450</v>
      </c>
      <c r="G69" s="14">
        <v>1.2</v>
      </c>
      <c r="H69" s="12" t="s">
        <v>451</v>
      </c>
      <c r="I69" s="12" t="s">
        <v>452</v>
      </c>
      <c r="J69" s="16" t="s">
        <v>341</v>
      </c>
      <c r="K69" s="17" t="s">
        <v>353</v>
      </c>
    </row>
    <row r="70" spans="1:11" s="2" customFormat="1" ht="12">
      <c r="A70" s="12"/>
      <c r="B70" s="13"/>
      <c r="C70" s="13"/>
      <c r="D70" s="13"/>
      <c r="E70" s="12"/>
      <c r="F70" s="12" t="s">
        <v>453</v>
      </c>
      <c r="G70" s="14">
        <v>0.6</v>
      </c>
      <c r="H70" s="12"/>
      <c r="I70" s="12"/>
      <c r="J70" s="18"/>
      <c r="K70" s="18"/>
    </row>
    <row r="71" spans="1:11" s="2" customFormat="1" ht="12">
      <c r="A71" s="12"/>
      <c r="B71" s="13"/>
      <c r="C71" s="13"/>
      <c r="D71" s="13"/>
      <c r="E71" s="12"/>
      <c r="F71" s="12" t="s">
        <v>454</v>
      </c>
      <c r="G71" s="14">
        <v>0.2</v>
      </c>
      <c r="H71" s="12"/>
      <c r="I71" s="12"/>
      <c r="J71" s="18"/>
      <c r="K71" s="18"/>
    </row>
    <row r="72" spans="1:11" s="2" customFormat="1" ht="12">
      <c r="A72" s="12"/>
      <c r="B72" s="13"/>
      <c r="C72" s="13"/>
      <c r="D72" s="13"/>
      <c r="E72" s="12"/>
      <c r="F72" s="12" t="s">
        <v>455</v>
      </c>
      <c r="G72" s="15" t="s">
        <v>340</v>
      </c>
      <c r="H72" s="12"/>
      <c r="I72" s="12"/>
      <c r="J72" s="18"/>
      <c r="K72" s="18"/>
    </row>
    <row r="73" spans="1:11" s="2" customFormat="1" ht="12">
      <c r="A73" s="12"/>
      <c r="B73" s="13"/>
      <c r="C73" s="13"/>
      <c r="D73" s="13"/>
      <c r="E73" s="12"/>
      <c r="F73" s="12" t="s">
        <v>335</v>
      </c>
      <c r="G73" s="15" t="s">
        <v>336</v>
      </c>
      <c r="H73" s="12"/>
      <c r="I73" s="12"/>
      <c r="J73" s="18"/>
      <c r="K73" s="18"/>
    </row>
    <row r="74" spans="1:11" s="2" customFormat="1" ht="22.5">
      <c r="A74" s="12" t="s">
        <v>291</v>
      </c>
      <c r="B74" s="13">
        <v>16</v>
      </c>
      <c r="C74" s="13">
        <v>16</v>
      </c>
      <c r="D74" s="13">
        <v>0</v>
      </c>
      <c r="E74" s="12" t="s">
        <v>456</v>
      </c>
      <c r="F74" s="12" t="s">
        <v>457</v>
      </c>
      <c r="G74" s="14">
        <v>12</v>
      </c>
      <c r="H74" s="12" t="s">
        <v>458</v>
      </c>
      <c r="I74" s="12" t="s">
        <v>459</v>
      </c>
      <c r="J74" s="22" t="s">
        <v>460</v>
      </c>
      <c r="K74" s="23" t="s">
        <v>353</v>
      </c>
    </row>
    <row r="75" spans="1:11" s="2" customFormat="1" ht="12">
      <c r="A75" s="12"/>
      <c r="B75" s="13"/>
      <c r="C75" s="13"/>
      <c r="D75" s="13"/>
      <c r="E75" s="12"/>
      <c r="F75" s="12" t="s">
        <v>461</v>
      </c>
      <c r="G75" s="14">
        <v>4</v>
      </c>
      <c r="H75" s="12" t="s">
        <v>460</v>
      </c>
      <c r="I75" s="12" t="s">
        <v>374</v>
      </c>
      <c r="J75" s="22"/>
      <c r="K75" s="22"/>
    </row>
    <row r="76" spans="1:11" s="2" customFormat="1" ht="12">
      <c r="A76" s="12"/>
      <c r="B76" s="13"/>
      <c r="C76" s="13"/>
      <c r="D76" s="13"/>
      <c r="E76" s="12"/>
      <c r="F76" s="12" t="s">
        <v>462</v>
      </c>
      <c r="G76" s="15" t="s">
        <v>463</v>
      </c>
      <c r="H76" s="12"/>
      <c r="I76" s="12"/>
      <c r="J76" s="22"/>
      <c r="K76" s="22"/>
    </row>
    <row r="77" spans="1:11" s="2" customFormat="1" ht="12">
      <c r="A77" s="12"/>
      <c r="B77" s="13"/>
      <c r="C77" s="13"/>
      <c r="D77" s="13"/>
      <c r="E77" s="12"/>
      <c r="F77" s="12" t="s">
        <v>335</v>
      </c>
      <c r="G77" s="15" t="s">
        <v>336</v>
      </c>
      <c r="H77" s="12"/>
      <c r="I77" s="12"/>
      <c r="J77" s="22"/>
      <c r="K77" s="22"/>
    </row>
    <row r="78" ht="11.25">
      <c r="D78" s="24"/>
    </row>
    <row r="79" ht="11.25">
      <c r="D79" s="24"/>
    </row>
    <row r="80" ht="11.25">
      <c r="D80" s="24"/>
    </row>
    <row r="81" ht="11.25">
      <c r="D81" s="24"/>
    </row>
    <row r="82" ht="11.25">
      <c r="D82" s="24"/>
    </row>
  </sheetData>
  <sheetProtection/>
  <mergeCells count="124">
    <mergeCell ref="A1:J1"/>
    <mergeCell ref="B2:J2"/>
    <mergeCell ref="B3:D3"/>
    <mergeCell ref="F3:K3"/>
    <mergeCell ref="F4:G4"/>
    <mergeCell ref="H4:I4"/>
    <mergeCell ref="J4:K4"/>
    <mergeCell ref="A3:A7"/>
    <mergeCell ref="A8:A13"/>
    <mergeCell ref="A14:A18"/>
    <mergeCell ref="A19:A22"/>
    <mergeCell ref="A23:A26"/>
    <mergeCell ref="A27:A31"/>
    <mergeCell ref="A32:A37"/>
    <mergeCell ref="A38:A41"/>
    <mergeCell ref="A42:A47"/>
    <mergeCell ref="A48:A52"/>
    <mergeCell ref="A53:A58"/>
    <mergeCell ref="A59:A62"/>
    <mergeCell ref="A63:A66"/>
    <mergeCell ref="A67:A68"/>
    <mergeCell ref="A69:A73"/>
    <mergeCell ref="A74:A77"/>
    <mergeCell ref="B4:B7"/>
    <mergeCell ref="B8:B13"/>
    <mergeCell ref="B14:B18"/>
    <mergeCell ref="B19:B22"/>
    <mergeCell ref="B23:B26"/>
    <mergeCell ref="B27:B31"/>
    <mergeCell ref="B32:B37"/>
    <mergeCell ref="B38:B41"/>
    <mergeCell ref="B42:B47"/>
    <mergeCell ref="B48:B52"/>
    <mergeCell ref="B53:B58"/>
    <mergeCell ref="B59:B62"/>
    <mergeCell ref="B63:B66"/>
    <mergeCell ref="B67:B68"/>
    <mergeCell ref="B69:B73"/>
    <mergeCell ref="B74:B77"/>
    <mergeCell ref="C4:C7"/>
    <mergeCell ref="C8:C13"/>
    <mergeCell ref="C14:C18"/>
    <mergeCell ref="C19:C22"/>
    <mergeCell ref="C23:C26"/>
    <mergeCell ref="C27:C31"/>
    <mergeCell ref="C32:C37"/>
    <mergeCell ref="C38:C41"/>
    <mergeCell ref="C42:C47"/>
    <mergeCell ref="C48:C52"/>
    <mergeCell ref="C53:C58"/>
    <mergeCell ref="C59:C62"/>
    <mergeCell ref="C63:C66"/>
    <mergeCell ref="C67:C68"/>
    <mergeCell ref="C69:C73"/>
    <mergeCell ref="C74:C77"/>
    <mergeCell ref="D4:D7"/>
    <mergeCell ref="D8:D13"/>
    <mergeCell ref="D14:D18"/>
    <mergeCell ref="D19:D22"/>
    <mergeCell ref="D23:D26"/>
    <mergeCell ref="D27:D31"/>
    <mergeCell ref="D32:D37"/>
    <mergeCell ref="D38:D41"/>
    <mergeCell ref="D42:D47"/>
    <mergeCell ref="D48:D52"/>
    <mergeCell ref="D53:D58"/>
    <mergeCell ref="D59:D62"/>
    <mergeCell ref="D63:D66"/>
    <mergeCell ref="D67:D68"/>
    <mergeCell ref="D69:D73"/>
    <mergeCell ref="D74:D77"/>
    <mergeCell ref="D78:D82"/>
    <mergeCell ref="E3:E7"/>
    <mergeCell ref="E8:E13"/>
    <mergeCell ref="E14:E18"/>
    <mergeCell ref="E19:E22"/>
    <mergeCell ref="E23:E26"/>
    <mergeCell ref="E27:E31"/>
    <mergeCell ref="E32:E37"/>
    <mergeCell ref="E38:E41"/>
    <mergeCell ref="E42:E47"/>
    <mergeCell ref="E48:E52"/>
    <mergeCell ref="E53:E58"/>
    <mergeCell ref="E59:E62"/>
    <mergeCell ref="E63:E66"/>
    <mergeCell ref="E67:E68"/>
    <mergeCell ref="E69:E73"/>
    <mergeCell ref="E74:E77"/>
    <mergeCell ref="F5:F7"/>
    <mergeCell ref="G5:G7"/>
    <mergeCell ref="H5:H7"/>
    <mergeCell ref="I5:I7"/>
    <mergeCell ref="J5:J7"/>
    <mergeCell ref="J8:J13"/>
    <mergeCell ref="J14:J18"/>
    <mergeCell ref="J19:J22"/>
    <mergeCell ref="J23:J26"/>
    <mergeCell ref="J27:J31"/>
    <mergeCell ref="J33:J37"/>
    <mergeCell ref="J38:J41"/>
    <mergeCell ref="J43:J47"/>
    <mergeCell ref="J48:J52"/>
    <mergeCell ref="J53:J58"/>
    <mergeCell ref="J59:J62"/>
    <mergeCell ref="J63:J66"/>
    <mergeCell ref="J67:J68"/>
    <mergeCell ref="J69:J73"/>
    <mergeCell ref="J74:J77"/>
    <mergeCell ref="K5:K7"/>
    <mergeCell ref="K8:K13"/>
    <mergeCell ref="K14:K18"/>
    <mergeCell ref="K19:K22"/>
    <mergeCell ref="K23:K26"/>
    <mergeCell ref="K27:K31"/>
    <mergeCell ref="K33:K37"/>
    <mergeCell ref="K38:K41"/>
    <mergeCell ref="K43:K47"/>
    <mergeCell ref="K48:K52"/>
    <mergeCell ref="K53:K58"/>
    <mergeCell ref="K59:K62"/>
    <mergeCell ref="K63:K66"/>
    <mergeCell ref="K67:K68"/>
    <mergeCell ref="K69:K73"/>
    <mergeCell ref="K74:K77"/>
  </mergeCells>
  <printOptions horizontalCentered="1"/>
  <pageMargins left="0.28" right="0.43000000000000005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workbookViewId="0" topLeftCell="A1">
      <selection activeCell="D11" sqref="D11"/>
    </sheetView>
  </sheetViews>
  <sheetFormatPr defaultColWidth="6.50390625" defaultRowHeight="20.25" customHeight="1"/>
  <cols>
    <col min="1" max="1" width="40.125" style="25" customWidth="1"/>
    <col min="2" max="2" width="25.125" style="25" customWidth="1"/>
    <col min="3" max="3" width="40.125" style="25" customWidth="1"/>
    <col min="4" max="4" width="25.125" style="25" customWidth="1"/>
    <col min="5" max="16384" width="6.50390625" style="25" customWidth="1"/>
  </cols>
  <sheetData>
    <row r="1" ht="20.25" customHeight="1">
      <c r="A1" s="236"/>
    </row>
    <row r="2" spans="1:31" ht="20.25" customHeight="1">
      <c r="A2" s="187"/>
      <c r="B2" s="187"/>
      <c r="C2" s="187"/>
      <c r="D2" s="68" t="s">
        <v>4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3" spans="1:31" ht="20.25" customHeight="1">
      <c r="A3" s="30" t="s">
        <v>5</v>
      </c>
      <c r="B3" s="30"/>
      <c r="C3" s="30"/>
      <c r="D3" s="3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</row>
    <row r="4" spans="1:31" ht="20.25" customHeight="1">
      <c r="A4" s="125" t="s">
        <v>1</v>
      </c>
      <c r="B4" s="125"/>
      <c r="C4" s="66"/>
      <c r="D4" s="33" t="s">
        <v>6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</row>
    <row r="5" spans="1:31" ht="25.5" customHeight="1">
      <c r="A5" s="188" t="s">
        <v>7</v>
      </c>
      <c r="B5" s="188"/>
      <c r="C5" s="188" t="s">
        <v>8</v>
      </c>
      <c r="D5" s="188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</row>
    <row r="6" spans="1:31" ht="25.5" customHeight="1">
      <c r="A6" s="203" t="s">
        <v>9</v>
      </c>
      <c r="B6" s="203" t="s">
        <v>10</v>
      </c>
      <c r="C6" s="203" t="s">
        <v>9</v>
      </c>
      <c r="D6" s="237" t="s">
        <v>10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</row>
    <row r="7" spans="1:31" ht="25.5" customHeight="1">
      <c r="A7" s="195" t="s">
        <v>11</v>
      </c>
      <c r="B7" s="196">
        <v>454.5</v>
      </c>
      <c r="C7" s="195" t="s">
        <v>12</v>
      </c>
      <c r="D7" s="196">
        <v>203.63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ht="25.5" customHeight="1">
      <c r="A8" s="195" t="s">
        <v>13</v>
      </c>
      <c r="B8" s="196">
        <v>0</v>
      </c>
      <c r="C8" s="195" t="s">
        <v>14</v>
      </c>
      <c r="D8" s="196">
        <v>1.89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</row>
    <row r="9" spans="1:31" ht="25.5" customHeight="1">
      <c r="A9" s="195" t="s">
        <v>15</v>
      </c>
      <c r="B9" s="196">
        <v>0</v>
      </c>
      <c r="C9" s="195" t="s">
        <v>16</v>
      </c>
      <c r="D9" s="196">
        <v>56.34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</row>
    <row r="10" spans="1:31" ht="25.5" customHeight="1">
      <c r="A10" s="195" t="s">
        <v>17</v>
      </c>
      <c r="B10" s="196">
        <v>0</v>
      </c>
      <c r="C10" s="195" t="s">
        <v>18</v>
      </c>
      <c r="D10" s="196">
        <v>9.28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</row>
    <row r="11" spans="1:31" ht="25.5" customHeight="1">
      <c r="A11" s="195" t="s">
        <v>19</v>
      </c>
      <c r="B11" s="196">
        <v>0</v>
      </c>
      <c r="C11" s="195" t="s">
        <v>20</v>
      </c>
      <c r="D11" s="196">
        <v>15.12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</row>
    <row r="12" spans="1:31" ht="25.5" customHeight="1">
      <c r="A12" s="195" t="s">
        <v>21</v>
      </c>
      <c r="B12" s="196">
        <v>0</v>
      </c>
      <c r="C12" s="195" t="s">
        <v>22</v>
      </c>
      <c r="D12" s="196">
        <v>17.72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</row>
    <row r="13" spans="1:31" ht="25.5" customHeight="1">
      <c r="A13" s="195"/>
      <c r="B13" s="196"/>
      <c r="C13" s="195" t="s">
        <v>23</v>
      </c>
      <c r="D13" s="199">
        <v>150.52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</row>
    <row r="14" spans="1:31" ht="25.5" customHeight="1">
      <c r="A14" s="195"/>
      <c r="B14" s="196"/>
      <c r="C14" s="195"/>
      <c r="D14" s="19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</row>
    <row r="15" spans="1:31" ht="25.5" customHeight="1">
      <c r="A15" s="203" t="s">
        <v>24</v>
      </c>
      <c r="B15" s="199">
        <v>454.5</v>
      </c>
      <c r="C15" s="203" t="s">
        <v>25</v>
      </c>
      <c r="D15" s="199">
        <v>454.5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</row>
    <row r="16" spans="1:31" ht="25.5" customHeight="1">
      <c r="A16" s="195" t="s">
        <v>26</v>
      </c>
      <c r="B16" s="196"/>
      <c r="C16" s="195" t="s">
        <v>27</v>
      </c>
      <c r="D16" s="196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</row>
    <row r="17" spans="1:31" ht="25.5" customHeight="1">
      <c r="A17" s="195" t="s">
        <v>28</v>
      </c>
      <c r="B17" s="196"/>
      <c r="C17" s="195" t="s">
        <v>29</v>
      </c>
      <c r="D17" s="196"/>
      <c r="E17" s="210"/>
      <c r="F17" s="210"/>
      <c r="G17" s="238" t="s">
        <v>30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</row>
    <row r="18" spans="1:31" ht="25.5" customHeight="1">
      <c r="A18" s="195"/>
      <c r="B18" s="196"/>
      <c r="C18" s="195" t="s">
        <v>31</v>
      </c>
      <c r="D18" s="196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</row>
    <row r="19" spans="1:31" ht="25.5" customHeight="1">
      <c r="A19" s="195"/>
      <c r="B19" s="205"/>
      <c r="C19" s="195"/>
      <c r="D19" s="199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ht="25.5" customHeight="1">
      <c r="A20" s="203" t="s">
        <v>32</v>
      </c>
      <c r="B20" s="205">
        <v>454.5</v>
      </c>
      <c r="C20" s="203" t="s">
        <v>33</v>
      </c>
      <c r="D20" s="199">
        <v>454.5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ht="20.25" customHeight="1">
      <c r="A21" s="207"/>
      <c r="B21" s="208"/>
      <c r="C21" s="209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</sheetData>
  <sheetProtection/>
  <mergeCells count="1">
    <mergeCell ref="A3:D3"/>
  </mergeCells>
  <printOptions horizontalCentered="1"/>
  <pageMargins left="0.75" right="0.75" top="1" bottom="1" header="0.5" footer="0.5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E8" sqref="E8"/>
    </sheetView>
  </sheetViews>
  <sheetFormatPr defaultColWidth="6.875" defaultRowHeight="12.75" customHeight="1"/>
  <cols>
    <col min="1" max="3" width="3.875" style="25" customWidth="1"/>
    <col min="4" max="4" width="6.875" style="25" customWidth="1"/>
    <col min="5" max="5" width="28.50390625" style="25" customWidth="1"/>
    <col min="6" max="10" width="10.00390625" style="25" customWidth="1"/>
    <col min="11" max="14" width="9.125" style="25" customWidth="1"/>
    <col min="15" max="15" width="10.375" style="25" customWidth="1"/>
    <col min="16" max="17" width="8.00390625" style="25" customWidth="1"/>
    <col min="18" max="18" width="10.875" style="25" customWidth="1"/>
    <col min="19" max="19" width="7.375" style="25" customWidth="1"/>
    <col min="20" max="20" width="12.375" style="25" customWidth="1"/>
    <col min="21" max="16384" width="6.875" style="25" customWidth="1"/>
  </cols>
  <sheetData>
    <row r="1" spans="1:4" ht="27" customHeight="1">
      <c r="A1" s="225"/>
      <c r="B1" s="225"/>
      <c r="C1" s="225"/>
      <c r="D1" s="225"/>
    </row>
    <row r="2" spans="1:20" ht="19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34"/>
      <c r="T2" s="235" t="s">
        <v>34</v>
      </c>
    </row>
    <row r="3" spans="1:20" ht="19.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9.5" customHeight="1">
      <c r="A4" s="31" t="s">
        <v>1</v>
      </c>
      <c r="B4" s="31"/>
      <c r="C4" s="31"/>
      <c r="D4" s="31"/>
      <c r="E4" s="31"/>
      <c r="F4" s="69"/>
      <c r="G4" s="69"/>
      <c r="H4" s="69"/>
      <c r="I4" s="69"/>
      <c r="J4" s="124"/>
      <c r="K4" s="124"/>
      <c r="L4" s="124"/>
      <c r="M4" s="124"/>
      <c r="N4" s="124"/>
      <c r="O4" s="124"/>
      <c r="P4" s="124"/>
      <c r="Q4" s="124"/>
      <c r="R4" s="124"/>
      <c r="S4" s="58"/>
      <c r="T4" s="33" t="s">
        <v>6</v>
      </c>
    </row>
    <row r="5" spans="1:20" ht="19.5" customHeight="1">
      <c r="A5" s="34" t="s">
        <v>36</v>
      </c>
      <c r="B5" s="34"/>
      <c r="C5" s="34"/>
      <c r="D5" s="35"/>
      <c r="E5" s="36"/>
      <c r="F5" s="43" t="s">
        <v>37</v>
      </c>
      <c r="G5" s="37" t="s">
        <v>38</v>
      </c>
      <c r="H5" s="43" t="s">
        <v>39</v>
      </c>
      <c r="I5" s="43" t="s">
        <v>40</v>
      </c>
      <c r="J5" s="43" t="s">
        <v>41</v>
      </c>
      <c r="K5" s="43" t="s">
        <v>42</v>
      </c>
      <c r="L5" s="43"/>
      <c r="M5" s="229" t="s">
        <v>43</v>
      </c>
      <c r="N5" s="39" t="s">
        <v>44</v>
      </c>
      <c r="O5" s="230"/>
      <c r="P5" s="230"/>
      <c r="Q5" s="230"/>
      <c r="R5" s="230"/>
      <c r="S5" s="43" t="s">
        <v>45</v>
      </c>
      <c r="T5" s="43" t="s">
        <v>46</v>
      </c>
    </row>
    <row r="6" spans="1:20" ht="19.5" customHeight="1">
      <c r="A6" s="38" t="s">
        <v>47</v>
      </c>
      <c r="B6" s="38"/>
      <c r="C6" s="226"/>
      <c r="D6" s="42" t="s">
        <v>48</v>
      </c>
      <c r="E6" s="42" t="s">
        <v>49</v>
      </c>
      <c r="F6" s="43"/>
      <c r="G6" s="37"/>
      <c r="H6" s="43"/>
      <c r="I6" s="43"/>
      <c r="J6" s="43"/>
      <c r="K6" s="231" t="s">
        <v>50</v>
      </c>
      <c r="L6" s="43" t="s">
        <v>51</v>
      </c>
      <c r="M6" s="229"/>
      <c r="N6" s="43" t="s">
        <v>52</v>
      </c>
      <c r="O6" s="43" t="s">
        <v>53</v>
      </c>
      <c r="P6" s="43" t="s">
        <v>54</v>
      </c>
      <c r="Q6" s="43" t="s">
        <v>55</v>
      </c>
      <c r="R6" s="43" t="s">
        <v>56</v>
      </c>
      <c r="S6" s="43"/>
      <c r="T6" s="43"/>
    </row>
    <row r="7" spans="1:20" ht="30.75" customHeight="1">
      <c r="A7" s="45" t="s">
        <v>57</v>
      </c>
      <c r="B7" s="44" t="s">
        <v>58</v>
      </c>
      <c r="C7" s="46" t="s">
        <v>59</v>
      </c>
      <c r="D7" s="48"/>
      <c r="E7" s="48"/>
      <c r="F7" s="49"/>
      <c r="G7" s="50"/>
      <c r="H7" s="49"/>
      <c r="I7" s="49"/>
      <c r="J7" s="49"/>
      <c r="K7" s="232"/>
      <c r="L7" s="49"/>
      <c r="M7" s="233"/>
      <c r="N7" s="49"/>
      <c r="O7" s="49"/>
      <c r="P7" s="49"/>
      <c r="Q7" s="49"/>
      <c r="R7" s="49"/>
      <c r="S7" s="49"/>
      <c r="T7" s="49"/>
    </row>
    <row r="8" spans="1:20" ht="23.25" customHeight="1">
      <c r="A8" s="51" t="s">
        <v>60</v>
      </c>
      <c r="B8" s="51" t="s">
        <v>61</v>
      </c>
      <c r="C8" s="51" t="s">
        <v>62</v>
      </c>
      <c r="D8" s="51" t="s">
        <v>63</v>
      </c>
      <c r="E8" s="51" t="s">
        <v>64</v>
      </c>
      <c r="F8" s="93">
        <v>2</v>
      </c>
      <c r="G8" s="93"/>
      <c r="H8" s="93">
        <v>2</v>
      </c>
      <c r="I8" s="93"/>
      <c r="J8" s="52"/>
      <c r="K8" s="53"/>
      <c r="L8" s="93"/>
      <c r="M8" s="52"/>
      <c r="N8" s="53"/>
      <c r="O8" s="93"/>
      <c r="P8" s="93"/>
      <c r="Q8" s="93"/>
      <c r="R8" s="52"/>
      <c r="S8" s="53"/>
      <c r="T8" s="52"/>
    </row>
    <row r="9" spans="1:20" ht="23.25" customHeight="1">
      <c r="A9" s="51" t="s">
        <v>60</v>
      </c>
      <c r="B9" s="51" t="s">
        <v>65</v>
      </c>
      <c r="C9" s="51" t="s">
        <v>61</v>
      </c>
      <c r="D9" s="51" t="s">
        <v>63</v>
      </c>
      <c r="E9" s="51" t="s">
        <v>66</v>
      </c>
      <c r="F9" s="93">
        <v>139.79</v>
      </c>
      <c r="G9" s="93"/>
      <c r="H9" s="93">
        <v>139.79</v>
      </c>
      <c r="I9" s="93"/>
      <c r="J9" s="52"/>
      <c r="K9" s="53"/>
      <c r="L9" s="93"/>
      <c r="M9" s="52"/>
      <c r="N9" s="53"/>
      <c r="O9" s="93"/>
      <c r="P9" s="93"/>
      <c r="Q9" s="93"/>
      <c r="R9" s="52"/>
      <c r="S9" s="53"/>
      <c r="T9" s="52"/>
    </row>
    <row r="10" spans="1:20" ht="23.25" customHeight="1">
      <c r="A10" s="51" t="s">
        <v>60</v>
      </c>
      <c r="B10" s="51" t="s">
        <v>65</v>
      </c>
      <c r="C10" s="51" t="s">
        <v>62</v>
      </c>
      <c r="D10" s="51" t="s">
        <v>63</v>
      </c>
      <c r="E10" s="51" t="s">
        <v>64</v>
      </c>
      <c r="F10" s="93">
        <v>34</v>
      </c>
      <c r="G10" s="93"/>
      <c r="H10" s="93">
        <v>34</v>
      </c>
      <c r="I10" s="93"/>
      <c r="J10" s="52"/>
      <c r="K10" s="53"/>
      <c r="L10" s="93"/>
      <c r="M10" s="52"/>
      <c r="N10" s="53"/>
      <c r="O10" s="93"/>
      <c r="P10" s="93"/>
      <c r="Q10" s="93"/>
      <c r="R10" s="52"/>
      <c r="S10" s="53"/>
      <c r="T10" s="52"/>
    </row>
    <row r="11" spans="1:20" ht="23.25" customHeight="1">
      <c r="A11" s="227" t="s">
        <v>60</v>
      </c>
      <c r="B11" s="227" t="s">
        <v>67</v>
      </c>
      <c r="C11" s="227" t="s">
        <v>62</v>
      </c>
      <c r="D11" s="227" t="s">
        <v>63</v>
      </c>
      <c r="E11" s="228" t="s">
        <v>64</v>
      </c>
      <c r="F11" s="93">
        <v>2</v>
      </c>
      <c r="G11" s="93"/>
      <c r="H11" s="93">
        <v>2</v>
      </c>
      <c r="I11" s="93"/>
      <c r="J11" s="52"/>
      <c r="K11" s="53"/>
      <c r="L11" s="93"/>
      <c r="M11" s="52"/>
      <c r="N11" s="53"/>
      <c r="O11" s="93"/>
      <c r="P11" s="93"/>
      <c r="Q11" s="93"/>
      <c r="R11" s="52"/>
      <c r="S11" s="53"/>
      <c r="T11" s="52"/>
    </row>
    <row r="12" spans="1:20" ht="23.25" customHeight="1">
      <c r="A12" s="227" t="s">
        <v>60</v>
      </c>
      <c r="B12" s="227" t="s">
        <v>68</v>
      </c>
      <c r="C12" s="227" t="s">
        <v>61</v>
      </c>
      <c r="D12" s="227" t="s">
        <v>63</v>
      </c>
      <c r="E12" s="228" t="s">
        <v>66</v>
      </c>
      <c r="F12" s="93">
        <v>23.84</v>
      </c>
      <c r="G12" s="93"/>
      <c r="H12" s="93">
        <v>23.84</v>
      </c>
      <c r="I12" s="93"/>
      <c r="J12" s="52"/>
      <c r="K12" s="53"/>
      <c r="L12" s="93"/>
      <c r="M12" s="52"/>
      <c r="N12" s="53"/>
      <c r="O12" s="93"/>
      <c r="P12" s="93"/>
      <c r="Q12" s="93"/>
      <c r="R12" s="52"/>
      <c r="S12" s="53"/>
      <c r="T12" s="52"/>
    </row>
    <row r="13" spans="1:20" ht="23.25" customHeight="1">
      <c r="A13" s="227" t="s">
        <v>60</v>
      </c>
      <c r="B13" s="227" t="s">
        <v>68</v>
      </c>
      <c r="C13" s="227" t="s">
        <v>62</v>
      </c>
      <c r="D13" s="227" t="s">
        <v>63</v>
      </c>
      <c r="E13" s="228" t="s">
        <v>64</v>
      </c>
      <c r="F13" s="93">
        <v>2</v>
      </c>
      <c r="G13" s="93"/>
      <c r="H13" s="93">
        <v>2</v>
      </c>
      <c r="I13" s="93"/>
      <c r="J13" s="52"/>
      <c r="K13" s="53"/>
      <c r="L13" s="93"/>
      <c r="M13" s="52"/>
      <c r="N13" s="53"/>
      <c r="O13" s="93"/>
      <c r="P13" s="93"/>
      <c r="Q13" s="93"/>
      <c r="R13" s="52"/>
      <c r="S13" s="53"/>
      <c r="T13" s="52"/>
    </row>
    <row r="14" spans="1:20" ht="23.25" customHeight="1">
      <c r="A14" s="227" t="s">
        <v>69</v>
      </c>
      <c r="B14" s="227" t="s">
        <v>70</v>
      </c>
      <c r="C14" s="227" t="s">
        <v>65</v>
      </c>
      <c r="D14" s="227" t="s">
        <v>63</v>
      </c>
      <c r="E14" s="228" t="s">
        <v>71</v>
      </c>
      <c r="F14" s="93">
        <v>1.89</v>
      </c>
      <c r="G14" s="93"/>
      <c r="H14" s="93">
        <v>1.89</v>
      </c>
      <c r="I14" s="93"/>
      <c r="J14" s="52"/>
      <c r="K14" s="53"/>
      <c r="L14" s="93"/>
      <c r="M14" s="52"/>
      <c r="N14" s="53"/>
      <c r="O14" s="93"/>
      <c r="P14" s="93"/>
      <c r="Q14" s="93"/>
      <c r="R14" s="52"/>
      <c r="S14" s="53"/>
      <c r="T14" s="52"/>
    </row>
    <row r="15" spans="1:20" ht="23.25" customHeight="1">
      <c r="A15" s="227" t="s">
        <v>72</v>
      </c>
      <c r="B15" s="227" t="s">
        <v>73</v>
      </c>
      <c r="C15" s="227" t="s">
        <v>61</v>
      </c>
      <c r="D15" s="227" t="s">
        <v>63</v>
      </c>
      <c r="E15" s="228" t="s">
        <v>74</v>
      </c>
      <c r="F15" s="93">
        <v>4.78</v>
      </c>
      <c r="G15" s="93"/>
      <c r="H15" s="93">
        <v>4.78</v>
      </c>
      <c r="I15" s="93"/>
      <c r="J15" s="52"/>
      <c r="K15" s="53"/>
      <c r="L15" s="93"/>
      <c r="M15" s="52"/>
      <c r="N15" s="53"/>
      <c r="O15" s="93"/>
      <c r="P15" s="93"/>
      <c r="Q15" s="93"/>
      <c r="R15" s="52"/>
      <c r="S15" s="53"/>
      <c r="T15" s="52"/>
    </row>
    <row r="16" spans="1:20" ht="23.25" customHeight="1">
      <c r="A16" s="227" t="s">
        <v>72</v>
      </c>
      <c r="B16" s="227" t="s">
        <v>73</v>
      </c>
      <c r="C16" s="227" t="s">
        <v>73</v>
      </c>
      <c r="D16" s="227" t="s">
        <v>63</v>
      </c>
      <c r="E16" s="228" t="s">
        <v>75</v>
      </c>
      <c r="F16" s="93">
        <v>26.35</v>
      </c>
      <c r="G16" s="93"/>
      <c r="H16" s="93">
        <v>26.35</v>
      </c>
      <c r="I16" s="93"/>
      <c r="J16" s="52"/>
      <c r="K16" s="53"/>
      <c r="L16" s="93"/>
      <c r="M16" s="52"/>
      <c r="N16" s="53"/>
      <c r="O16" s="93"/>
      <c r="P16" s="93"/>
      <c r="Q16" s="93"/>
      <c r="R16" s="52"/>
      <c r="S16" s="53"/>
      <c r="T16" s="52"/>
    </row>
    <row r="17" spans="1:20" ht="23.25" customHeight="1">
      <c r="A17" s="227" t="s">
        <v>72</v>
      </c>
      <c r="B17" s="227" t="s">
        <v>70</v>
      </c>
      <c r="C17" s="227" t="s">
        <v>61</v>
      </c>
      <c r="D17" s="227" t="s">
        <v>63</v>
      </c>
      <c r="E17" s="228" t="s">
        <v>76</v>
      </c>
      <c r="F17" s="93">
        <v>1.4</v>
      </c>
      <c r="G17" s="93"/>
      <c r="H17" s="93">
        <v>1.4</v>
      </c>
      <c r="I17" s="93"/>
      <c r="J17" s="52"/>
      <c r="K17" s="53"/>
      <c r="L17" s="93"/>
      <c r="M17" s="52"/>
      <c r="N17" s="53"/>
      <c r="O17" s="93"/>
      <c r="P17" s="93"/>
      <c r="Q17" s="93"/>
      <c r="R17" s="52"/>
      <c r="S17" s="53"/>
      <c r="T17" s="52"/>
    </row>
    <row r="18" spans="1:20" ht="23.25" customHeight="1">
      <c r="A18" s="227" t="s">
        <v>72</v>
      </c>
      <c r="B18" s="227" t="s">
        <v>70</v>
      </c>
      <c r="C18" s="227" t="s">
        <v>65</v>
      </c>
      <c r="D18" s="227" t="s">
        <v>63</v>
      </c>
      <c r="E18" s="228" t="s">
        <v>77</v>
      </c>
      <c r="F18" s="93">
        <v>6.95</v>
      </c>
      <c r="G18" s="93"/>
      <c r="H18" s="93">
        <v>6.95</v>
      </c>
      <c r="I18" s="93"/>
      <c r="J18" s="52"/>
      <c r="K18" s="53"/>
      <c r="L18" s="93"/>
      <c r="M18" s="52"/>
      <c r="N18" s="53"/>
      <c r="O18" s="93"/>
      <c r="P18" s="93"/>
      <c r="Q18" s="93"/>
      <c r="R18" s="52"/>
      <c r="S18" s="53"/>
      <c r="T18" s="52"/>
    </row>
    <row r="19" spans="1:20" ht="23.25" customHeight="1">
      <c r="A19" s="227" t="s">
        <v>72</v>
      </c>
      <c r="B19" s="227" t="s">
        <v>70</v>
      </c>
      <c r="C19" s="227" t="s">
        <v>78</v>
      </c>
      <c r="D19" s="227" t="s">
        <v>63</v>
      </c>
      <c r="E19" s="228" t="s">
        <v>79</v>
      </c>
      <c r="F19" s="93">
        <v>9.18</v>
      </c>
      <c r="G19" s="93"/>
      <c r="H19" s="93">
        <v>9.18</v>
      </c>
      <c r="I19" s="93"/>
      <c r="J19" s="52"/>
      <c r="K19" s="53"/>
      <c r="L19" s="93"/>
      <c r="M19" s="52"/>
      <c r="N19" s="53"/>
      <c r="O19" s="93"/>
      <c r="P19" s="93"/>
      <c r="Q19" s="93"/>
      <c r="R19" s="52"/>
      <c r="S19" s="53"/>
      <c r="T19" s="52"/>
    </row>
    <row r="20" spans="1:20" ht="23.25" customHeight="1">
      <c r="A20" s="227" t="s">
        <v>72</v>
      </c>
      <c r="B20" s="227" t="s">
        <v>80</v>
      </c>
      <c r="C20" s="227" t="s">
        <v>62</v>
      </c>
      <c r="D20" s="227" t="s">
        <v>63</v>
      </c>
      <c r="E20" s="228" t="s">
        <v>81</v>
      </c>
      <c r="F20" s="93">
        <v>4.32</v>
      </c>
      <c r="G20" s="93"/>
      <c r="H20" s="93">
        <v>4.32</v>
      </c>
      <c r="I20" s="93"/>
      <c r="J20" s="52"/>
      <c r="K20" s="53"/>
      <c r="L20" s="93"/>
      <c r="M20" s="52"/>
      <c r="N20" s="53"/>
      <c r="O20" s="93"/>
      <c r="P20" s="93"/>
      <c r="Q20" s="93"/>
      <c r="R20" s="52"/>
      <c r="S20" s="53"/>
      <c r="T20" s="52"/>
    </row>
    <row r="21" spans="1:20" ht="23.25" customHeight="1">
      <c r="A21" s="227" t="s">
        <v>72</v>
      </c>
      <c r="B21" s="227" t="s">
        <v>82</v>
      </c>
      <c r="C21" s="227" t="s">
        <v>62</v>
      </c>
      <c r="D21" s="227" t="s">
        <v>63</v>
      </c>
      <c r="E21" s="228" t="s">
        <v>83</v>
      </c>
      <c r="F21" s="93">
        <v>3.36</v>
      </c>
      <c r="G21" s="93"/>
      <c r="H21" s="93">
        <v>3.36</v>
      </c>
      <c r="I21" s="93"/>
      <c r="J21" s="52"/>
      <c r="K21" s="53"/>
      <c r="L21" s="93"/>
      <c r="M21" s="52"/>
      <c r="N21" s="53"/>
      <c r="O21" s="93"/>
      <c r="P21" s="93"/>
      <c r="Q21" s="93"/>
      <c r="R21" s="52"/>
      <c r="S21" s="53"/>
      <c r="T21" s="52"/>
    </row>
    <row r="22" spans="1:20" ht="23.25" customHeight="1">
      <c r="A22" s="227" t="s">
        <v>84</v>
      </c>
      <c r="B22" s="227" t="s">
        <v>67</v>
      </c>
      <c r="C22" s="227" t="s">
        <v>61</v>
      </c>
      <c r="D22" s="227" t="s">
        <v>63</v>
      </c>
      <c r="E22" s="228" t="s">
        <v>85</v>
      </c>
      <c r="F22" s="93">
        <v>6.77</v>
      </c>
      <c r="G22" s="93"/>
      <c r="H22" s="93">
        <v>6.77</v>
      </c>
      <c r="I22" s="93"/>
      <c r="J22" s="52"/>
      <c r="K22" s="53"/>
      <c r="L22" s="93"/>
      <c r="M22" s="52"/>
      <c r="N22" s="53"/>
      <c r="O22" s="93"/>
      <c r="P22" s="93"/>
      <c r="Q22" s="93"/>
      <c r="R22" s="52"/>
      <c r="S22" s="53"/>
      <c r="T22" s="52"/>
    </row>
    <row r="23" spans="1:20" ht="23.25" customHeight="1">
      <c r="A23" s="227" t="s">
        <v>84</v>
      </c>
      <c r="B23" s="227" t="s">
        <v>67</v>
      </c>
      <c r="C23" s="227" t="s">
        <v>62</v>
      </c>
      <c r="D23" s="227" t="s">
        <v>63</v>
      </c>
      <c r="E23" s="228" t="s">
        <v>86</v>
      </c>
      <c r="F23" s="93">
        <v>2.51</v>
      </c>
      <c r="G23" s="93"/>
      <c r="H23" s="93">
        <v>2.51</v>
      </c>
      <c r="I23" s="93"/>
      <c r="J23" s="52"/>
      <c r="K23" s="53"/>
      <c r="L23" s="93"/>
      <c r="M23" s="52"/>
      <c r="N23" s="53"/>
      <c r="O23" s="93"/>
      <c r="P23" s="93"/>
      <c r="Q23" s="93"/>
      <c r="R23" s="52"/>
      <c r="S23" s="53"/>
      <c r="T23" s="52"/>
    </row>
    <row r="24" spans="1:20" ht="23.25" customHeight="1">
      <c r="A24" s="227" t="s">
        <v>87</v>
      </c>
      <c r="B24" s="227" t="s">
        <v>61</v>
      </c>
      <c r="C24" s="227" t="s">
        <v>88</v>
      </c>
      <c r="D24" s="227" t="s">
        <v>63</v>
      </c>
      <c r="E24" s="228" t="s">
        <v>89</v>
      </c>
      <c r="F24" s="93">
        <v>12.72</v>
      </c>
      <c r="G24" s="93"/>
      <c r="H24" s="93">
        <v>12.72</v>
      </c>
      <c r="I24" s="93"/>
      <c r="J24" s="52"/>
      <c r="K24" s="53"/>
      <c r="L24" s="93"/>
      <c r="M24" s="52"/>
      <c r="N24" s="53"/>
      <c r="O24" s="93"/>
      <c r="P24" s="93"/>
      <c r="Q24" s="93"/>
      <c r="R24" s="52"/>
      <c r="S24" s="53"/>
      <c r="T24" s="52"/>
    </row>
    <row r="25" spans="1:20" ht="23.25" customHeight="1">
      <c r="A25" s="227" t="s">
        <v>87</v>
      </c>
      <c r="B25" s="227" t="s">
        <v>73</v>
      </c>
      <c r="C25" s="227" t="s">
        <v>61</v>
      </c>
      <c r="D25" s="227" t="s">
        <v>63</v>
      </c>
      <c r="E25" s="228" t="s">
        <v>90</v>
      </c>
      <c r="F25" s="93">
        <v>5</v>
      </c>
      <c r="G25" s="93"/>
      <c r="H25" s="93">
        <v>5</v>
      </c>
      <c r="I25" s="93"/>
      <c r="J25" s="52"/>
      <c r="K25" s="53"/>
      <c r="L25" s="93"/>
      <c r="M25" s="52"/>
      <c r="N25" s="53"/>
      <c r="O25" s="93"/>
      <c r="P25" s="93"/>
      <c r="Q25" s="93"/>
      <c r="R25" s="52"/>
      <c r="S25" s="53"/>
      <c r="T25" s="52"/>
    </row>
    <row r="26" spans="1:20" ht="23.25" customHeight="1">
      <c r="A26" s="227" t="s">
        <v>91</v>
      </c>
      <c r="B26" s="227" t="s">
        <v>92</v>
      </c>
      <c r="C26" s="227" t="s">
        <v>93</v>
      </c>
      <c r="D26" s="227" t="s">
        <v>63</v>
      </c>
      <c r="E26" s="228" t="s">
        <v>94</v>
      </c>
      <c r="F26" s="93">
        <v>36.8</v>
      </c>
      <c r="G26" s="93"/>
      <c r="H26" s="93">
        <v>36.8</v>
      </c>
      <c r="I26" s="93"/>
      <c r="J26" s="52"/>
      <c r="K26" s="53"/>
      <c r="L26" s="93"/>
      <c r="M26" s="52"/>
      <c r="N26" s="53"/>
      <c r="O26" s="93"/>
      <c r="P26" s="93"/>
      <c r="Q26" s="93"/>
      <c r="R26" s="52"/>
      <c r="S26" s="53"/>
      <c r="T26" s="52"/>
    </row>
    <row r="27" spans="1:20" ht="23.25" customHeight="1">
      <c r="A27" s="227" t="s">
        <v>91</v>
      </c>
      <c r="B27" s="227" t="s">
        <v>92</v>
      </c>
      <c r="C27" s="227" t="s">
        <v>88</v>
      </c>
      <c r="D27" s="227" t="s">
        <v>63</v>
      </c>
      <c r="E27" s="228" t="s">
        <v>95</v>
      </c>
      <c r="F27" s="93">
        <v>2.12</v>
      </c>
      <c r="G27" s="93"/>
      <c r="H27" s="93">
        <v>2.12</v>
      </c>
      <c r="I27" s="93"/>
      <c r="J27" s="52"/>
      <c r="K27" s="53"/>
      <c r="L27" s="93"/>
      <c r="M27" s="52"/>
      <c r="N27" s="53"/>
      <c r="O27" s="93"/>
      <c r="P27" s="93"/>
      <c r="Q27" s="93"/>
      <c r="R27" s="52"/>
      <c r="S27" s="53"/>
      <c r="T27" s="52"/>
    </row>
    <row r="28" spans="1:20" ht="23.25" customHeight="1">
      <c r="A28" s="227" t="s">
        <v>91</v>
      </c>
      <c r="B28" s="227" t="s">
        <v>96</v>
      </c>
      <c r="C28" s="227" t="s">
        <v>88</v>
      </c>
      <c r="D28" s="227" t="s">
        <v>63</v>
      </c>
      <c r="E28" s="228" t="s">
        <v>97</v>
      </c>
      <c r="F28" s="93">
        <v>9</v>
      </c>
      <c r="G28" s="93"/>
      <c r="H28" s="93">
        <v>9</v>
      </c>
      <c r="I28" s="93"/>
      <c r="J28" s="52"/>
      <c r="K28" s="53"/>
      <c r="L28" s="93"/>
      <c r="M28" s="52"/>
      <c r="N28" s="53"/>
      <c r="O28" s="93"/>
      <c r="P28" s="93"/>
      <c r="Q28" s="93"/>
      <c r="R28" s="52"/>
      <c r="S28" s="53"/>
      <c r="T28" s="52"/>
    </row>
    <row r="29" spans="1:20" ht="23.25" customHeight="1">
      <c r="A29" s="227" t="s">
        <v>98</v>
      </c>
      <c r="B29" s="227" t="s">
        <v>62</v>
      </c>
      <c r="C29" s="227" t="s">
        <v>61</v>
      </c>
      <c r="D29" s="227" t="s">
        <v>63</v>
      </c>
      <c r="E29" s="228" t="s">
        <v>99</v>
      </c>
      <c r="F29" s="93">
        <v>15.12</v>
      </c>
      <c r="G29" s="93"/>
      <c r="H29" s="93">
        <v>15.12</v>
      </c>
      <c r="I29" s="93"/>
      <c r="J29" s="52"/>
      <c r="K29" s="53"/>
      <c r="L29" s="93"/>
      <c r="M29" s="52"/>
      <c r="N29" s="53"/>
      <c r="O29" s="93"/>
      <c r="P29" s="93"/>
      <c r="Q29" s="93"/>
      <c r="R29" s="52"/>
      <c r="S29" s="53"/>
      <c r="T29" s="52"/>
    </row>
    <row r="30" spans="1:20" ht="23.25" customHeight="1">
      <c r="A30" s="227" t="s">
        <v>91</v>
      </c>
      <c r="B30" s="227" t="s">
        <v>100</v>
      </c>
      <c r="C30" s="227" t="s">
        <v>73</v>
      </c>
      <c r="D30" s="227" t="s">
        <v>63</v>
      </c>
      <c r="E30" s="228" t="s">
        <v>101</v>
      </c>
      <c r="F30" s="93">
        <v>102.6</v>
      </c>
      <c r="G30" s="93"/>
      <c r="H30" s="93">
        <v>102.6</v>
      </c>
      <c r="I30" s="93"/>
      <c r="J30" s="52"/>
      <c r="K30" s="53"/>
      <c r="L30" s="93"/>
      <c r="M30" s="52"/>
      <c r="N30" s="53"/>
      <c r="O30" s="93"/>
      <c r="P30" s="93"/>
      <c r="Q30" s="93"/>
      <c r="R30" s="52"/>
      <c r="S30" s="53"/>
      <c r="T30" s="52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000000000000005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H8" sqref="H8:H17"/>
    </sheetView>
  </sheetViews>
  <sheetFormatPr defaultColWidth="6.875" defaultRowHeight="12.75" customHeight="1"/>
  <cols>
    <col min="1" max="3" width="4.75390625" style="25" customWidth="1"/>
    <col min="4" max="4" width="9.125" style="25" customWidth="1"/>
    <col min="5" max="5" width="40.25390625" style="25" customWidth="1"/>
    <col min="6" max="10" width="12.75390625" style="25" customWidth="1"/>
    <col min="11" max="12" width="8.00390625" style="25" customWidth="1"/>
    <col min="13" max="16384" width="6.875" style="25" customWidth="1"/>
  </cols>
  <sheetData>
    <row r="1" spans="1:4" ht="24" customHeight="1">
      <c r="A1" s="212"/>
      <c r="B1" s="212"/>
      <c r="C1" s="212"/>
      <c r="D1" s="212"/>
    </row>
    <row r="2" spans="1:10" ht="19.5" customHeight="1">
      <c r="A2" s="66"/>
      <c r="B2" s="213"/>
      <c r="C2" s="213"/>
      <c r="D2" s="213"/>
      <c r="E2" s="213"/>
      <c r="F2" s="213"/>
      <c r="G2" s="213"/>
      <c r="H2" s="213"/>
      <c r="I2" s="213"/>
      <c r="J2" s="223" t="s">
        <v>102</v>
      </c>
    </row>
    <row r="3" spans="1:10" ht="19.5" customHeight="1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ht="19.5" customHeight="1">
      <c r="A4" s="125" t="s">
        <v>1</v>
      </c>
      <c r="B4" s="125"/>
      <c r="C4" s="125"/>
      <c r="D4" s="125"/>
      <c r="E4" s="125"/>
      <c r="F4" s="214"/>
      <c r="G4" s="214"/>
      <c r="H4" s="214"/>
      <c r="I4" s="214"/>
      <c r="J4" s="33" t="s">
        <v>6</v>
      </c>
      <c r="K4" s="58"/>
      <c r="L4" s="58"/>
    </row>
    <row r="5" spans="1:12" ht="19.5" customHeight="1">
      <c r="A5" s="188" t="s">
        <v>36</v>
      </c>
      <c r="B5" s="188"/>
      <c r="C5" s="188"/>
      <c r="D5" s="188"/>
      <c r="E5" s="188"/>
      <c r="F5" s="215" t="s">
        <v>37</v>
      </c>
      <c r="G5" s="215" t="s">
        <v>104</v>
      </c>
      <c r="H5" s="216" t="s">
        <v>105</v>
      </c>
      <c r="I5" s="216" t="s">
        <v>106</v>
      </c>
      <c r="J5" s="216" t="s">
        <v>107</v>
      </c>
      <c r="K5" s="58"/>
      <c r="L5" s="58"/>
    </row>
    <row r="6" spans="1:12" ht="19.5" customHeight="1">
      <c r="A6" s="188" t="s">
        <v>47</v>
      </c>
      <c r="B6" s="188"/>
      <c r="C6" s="188"/>
      <c r="D6" s="216" t="s">
        <v>48</v>
      </c>
      <c r="E6" s="216" t="s">
        <v>108</v>
      </c>
      <c r="F6" s="215"/>
      <c r="G6" s="215"/>
      <c r="H6" s="216"/>
      <c r="I6" s="216"/>
      <c r="J6" s="216"/>
      <c r="K6" s="58"/>
      <c r="L6" s="58"/>
    </row>
    <row r="7" spans="1:12" ht="20.25" customHeight="1">
      <c r="A7" s="217" t="s">
        <v>57</v>
      </c>
      <c r="B7" s="217" t="s">
        <v>58</v>
      </c>
      <c r="C7" s="189" t="s">
        <v>59</v>
      </c>
      <c r="D7" s="216"/>
      <c r="E7" s="216"/>
      <c r="F7" s="215"/>
      <c r="G7" s="215"/>
      <c r="H7" s="216"/>
      <c r="I7" s="216"/>
      <c r="J7" s="216"/>
      <c r="K7" s="58"/>
      <c r="L7" s="58"/>
    </row>
    <row r="8" spans="1:10" ht="20.25" customHeight="1">
      <c r="A8" s="218" t="s">
        <v>60</v>
      </c>
      <c r="B8" s="218" t="s">
        <v>61</v>
      </c>
      <c r="C8" s="218" t="s">
        <v>62</v>
      </c>
      <c r="D8" s="218" t="s">
        <v>63</v>
      </c>
      <c r="E8" s="219" t="s">
        <v>64</v>
      </c>
      <c r="F8" s="204">
        <v>2</v>
      </c>
      <c r="G8" s="204"/>
      <c r="H8" s="204">
        <v>2</v>
      </c>
      <c r="I8" s="224"/>
      <c r="J8" s="224"/>
    </row>
    <row r="9" spans="1:10" ht="20.25" customHeight="1">
      <c r="A9" s="220" t="s">
        <v>60</v>
      </c>
      <c r="B9" s="220" t="s">
        <v>67</v>
      </c>
      <c r="C9" s="220" t="s">
        <v>62</v>
      </c>
      <c r="D9" s="220" t="s">
        <v>63</v>
      </c>
      <c r="E9" s="219" t="s">
        <v>64</v>
      </c>
      <c r="F9" s="204">
        <v>2</v>
      </c>
      <c r="G9" s="204"/>
      <c r="H9" s="204">
        <v>2</v>
      </c>
      <c r="I9" s="224"/>
      <c r="J9" s="224"/>
    </row>
    <row r="10" spans="1:10" ht="20.25" customHeight="1">
      <c r="A10" s="220" t="s">
        <v>60</v>
      </c>
      <c r="B10" s="220" t="s">
        <v>65</v>
      </c>
      <c r="C10" s="220" t="s">
        <v>62</v>
      </c>
      <c r="D10" s="220" t="s">
        <v>63</v>
      </c>
      <c r="E10" s="219" t="s">
        <v>64</v>
      </c>
      <c r="F10" s="204">
        <v>34</v>
      </c>
      <c r="G10" s="204"/>
      <c r="H10" s="204">
        <v>34</v>
      </c>
      <c r="I10" s="224"/>
      <c r="J10" s="224"/>
    </row>
    <row r="11" spans="1:10" ht="20.25" customHeight="1">
      <c r="A11" s="220" t="s">
        <v>60</v>
      </c>
      <c r="B11" s="220" t="s">
        <v>68</v>
      </c>
      <c r="C11" s="220" t="s">
        <v>62</v>
      </c>
      <c r="D11" s="220" t="s">
        <v>63</v>
      </c>
      <c r="E11" s="219" t="s">
        <v>64</v>
      </c>
      <c r="F11" s="204">
        <v>2</v>
      </c>
      <c r="G11" s="204"/>
      <c r="H11" s="204">
        <v>2</v>
      </c>
      <c r="I11" s="224"/>
      <c r="J11" s="224"/>
    </row>
    <row r="12" spans="1:10" ht="20.25" customHeight="1">
      <c r="A12" s="220" t="s">
        <v>72</v>
      </c>
      <c r="B12" s="220" t="s">
        <v>70</v>
      </c>
      <c r="C12" s="220" t="s">
        <v>61</v>
      </c>
      <c r="D12" s="220" t="s">
        <v>63</v>
      </c>
      <c r="E12" s="221" t="s">
        <v>76</v>
      </c>
      <c r="F12" s="204">
        <v>1.4</v>
      </c>
      <c r="G12" s="204"/>
      <c r="H12" s="204">
        <v>1.4</v>
      </c>
      <c r="I12" s="224"/>
      <c r="J12" s="224"/>
    </row>
    <row r="13" spans="1:10" ht="20.25" customHeight="1">
      <c r="A13" s="220" t="s">
        <v>72</v>
      </c>
      <c r="B13" s="220" t="s">
        <v>70</v>
      </c>
      <c r="C13" s="220" t="s">
        <v>65</v>
      </c>
      <c r="D13" s="220" t="s">
        <v>63</v>
      </c>
      <c r="E13" s="221" t="s">
        <v>77</v>
      </c>
      <c r="F13" s="204">
        <v>6.95</v>
      </c>
      <c r="G13" s="204"/>
      <c r="H13" s="196">
        <v>6.95</v>
      </c>
      <c r="I13" s="224"/>
      <c r="J13" s="224"/>
    </row>
    <row r="14" spans="1:10" ht="20.25" customHeight="1">
      <c r="A14" s="220" t="s">
        <v>72</v>
      </c>
      <c r="B14" s="220" t="s">
        <v>70</v>
      </c>
      <c r="C14" s="220" t="s">
        <v>78</v>
      </c>
      <c r="D14" s="220" t="s">
        <v>63</v>
      </c>
      <c r="E14" s="221" t="s">
        <v>79</v>
      </c>
      <c r="F14" s="204">
        <v>9.18</v>
      </c>
      <c r="G14" s="204"/>
      <c r="H14" s="196">
        <v>9.18</v>
      </c>
      <c r="I14" s="224"/>
      <c r="J14" s="224"/>
    </row>
    <row r="15" spans="1:10" ht="20.25" customHeight="1">
      <c r="A15" s="220" t="s">
        <v>72</v>
      </c>
      <c r="B15" s="220" t="s">
        <v>80</v>
      </c>
      <c r="C15" s="220" t="s">
        <v>62</v>
      </c>
      <c r="D15" s="220" t="s">
        <v>63</v>
      </c>
      <c r="E15" s="221" t="s">
        <v>81</v>
      </c>
      <c r="F15" s="204">
        <v>4.32</v>
      </c>
      <c r="G15" s="204"/>
      <c r="H15" s="196">
        <v>4.32</v>
      </c>
      <c r="I15" s="224"/>
      <c r="J15" s="224"/>
    </row>
    <row r="16" spans="1:10" ht="20.25" customHeight="1">
      <c r="A16" s="220" t="s">
        <v>72</v>
      </c>
      <c r="B16" s="220" t="s">
        <v>82</v>
      </c>
      <c r="C16" s="220" t="s">
        <v>62</v>
      </c>
      <c r="D16" s="220" t="s">
        <v>63</v>
      </c>
      <c r="E16" s="221" t="s">
        <v>83</v>
      </c>
      <c r="F16" s="204">
        <v>3.36</v>
      </c>
      <c r="G16" s="204"/>
      <c r="H16" s="196">
        <v>3.36</v>
      </c>
      <c r="I16" s="224"/>
      <c r="J16" s="224"/>
    </row>
    <row r="17" spans="1:10" ht="20.25" customHeight="1">
      <c r="A17" s="220" t="s">
        <v>87</v>
      </c>
      <c r="B17" s="220" t="s">
        <v>73</v>
      </c>
      <c r="C17" s="220" t="s">
        <v>61</v>
      </c>
      <c r="D17" s="220" t="s">
        <v>63</v>
      </c>
      <c r="E17" s="222" t="s">
        <v>90</v>
      </c>
      <c r="F17" s="204">
        <v>5</v>
      </c>
      <c r="G17" s="204"/>
      <c r="H17" s="204">
        <v>5</v>
      </c>
      <c r="I17" s="224"/>
      <c r="J17" s="224"/>
    </row>
    <row r="18" spans="1:10" ht="20.25" customHeight="1">
      <c r="A18" s="220" t="s">
        <v>60</v>
      </c>
      <c r="B18" s="220" t="s">
        <v>65</v>
      </c>
      <c r="C18" s="220" t="s">
        <v>61</v>
      </c>
      <c r="D18" s="220" t="s">
        <v>63</v>
      </c>
      <c r="E18" s="221" t="s">
        <v>66</v>
      </c>
      <c r="F18" s="204">
        <v>139.79</v>
      </c>
      <c r="G18" s="204">
        <v>139.79</v>
      </c>
      <c r="H18" s="196"/>
      <c r="I18" s="224"/>
      <c r="J18" s="224"/>
    </row>
    <row r="19" spans="1:10" ht="20.25" customHeight="1">
      <c r="A19" s="220" t="s">
        <v>60</v>
      </c>
      <c r="B19" s="220" t="s">
        <v>68</v>
      </c>
      <c r="C19" s="220" t="s">
        <v>61</v>
      </c>
      <c r="D19" s="220" t="s">
        <v>63</v>
      </c>
      <c r="E19" s="221" t="s">
        <v>66</v>
      </c>
      <c r="F19" s="204">
        <v>23.84</v>
      </c>
      <c r="G19" s="204">
        <v>23.84</v>
      </c>
      <c r="H19" s="196"/>
      <c r="I19" s="224"/>
      <c r="J19" s="224"/>
    </row>
    <row r="20" spans="1:10" ht="20.25" customHeight="1">
      <c r="A20" s="220" t="s">
        <v>69</v>
      </c>
      <c r="B20" s="220" t="s">
        <v>70</v>
      </c>
      <c r="C20" s="220" t="s">
        <v>65</v>
      </c>
      <c r="D20" s="220" t="s">
        <v>63</v>
      </c>
      <c r="E20" s="221" t="s">
        <v>71</v>
      </c>
      <c r="F20" s="204">
        <v>1.89</v>
      </c>
      <c r="G20" s="204">
        <v>1.89</v>
      </c>
      <c r="H20" s="196"/>
      <c r="I20" s="224"/>
      <c r="J20" s="224"/>
    </row>
    <row r="21" spans="1:10" ht="20.25" customHeight="1">
      <c r="A21" s="220" t="s">
        <v>72</v>
      </c>
      <c r="B21" s="220" t="s">
        <v>73</v>
      </c>
      <c r="C21" s="220" t="s">
        <v>61</v>
      </c>
      <c r="D21" s="220" t="s">
        <v>63</v>
      </c>
      <c r="E21" s="221" t="s">
        <v>74</v>
      </c>
      <c r="F21" s="204">
        <v>4.78</v>
      </c>
      <c r="G21" s="204">
        <v>4.78</v>
      </c>
      <c r="H21" s="196"/>
      <c r="I21" s="224"/>
      <c r="J21" s="224"/>
    </row>
    <row r="22" spans="1:10" ht="20.25" customHeight="1">
      <c r="A22" s="220" t="s">
        <v>72</v>
      </c>
      <c r="B22" s="220" t="s">
        <v>73</v>
      </c>
      <c r="C22" s="220" t="s">
        <v>73</v>
      </c>
      <c r="D22" s="220" t="s">
        <v>63</v>
      </c>
      <c r="E22" s="221" t="s">
        <v>75</v>
      </c>
      <c r="F22" s="204">
        <v>26.35</v>
      </c>
      <c r="G22" s="204">
        <v>26.35</v>
      </c>
      <c r="H22" s="196"/>
      <c r="I22" s="224"/>
      <c r="J22" s="224"/>
    </row>
    <row r="23" spans="1:10" ht="20.25" customHeight="1">
      <c r="A23" s="220" t="s">
        <v>84</v>
      </c>
      <c r="B23" s="220" t="s">
        <v>67</v>
      </c>
      <c r="C23" s="220" t="s">
        <v>61</v>
      </c>
      <c r="D23" s="220" t="s">
        <v>63</v>
      </c>
      <c r="E23" s="221" t="s">
        <v>85</v>
      </c>
      <c r="F23" s="204">
        <v>6.77</v>
      </c>
      <c r="G23" s="204">
        <v>6.77</v>
      </c>
      <c r="H23" s="196"/>
      <c r="I23" s="224"/>
      <c r="J23" s="224"/>
    </row>
    <row r="24" spans="1:10" ht="20.25" customHeight="1">
      <c r="A24" s="220" t="s">
        <v>84</v>
      </c>
      <c r="B24" s="220" t="s">
        <v>67</v>
      </c>
      <c r="C24" s="220" t="s">
        <v>62</v>
      </c>
      <c r="D24" s="220" t="s">
        <v>63</v>
      </c>
      <c r="E24" s="221" t="s">
        <v>86</v>
      </c>
      <c r="F24" s="204">
        <v>2.51</v>
      </c>
      <c r="G24" s="204">
        <v>2.51</v>
      </c>
      <c r="H24" s="196"/>
      <c r="I24" s="224"/>
      <c r="J24" s="224"/>
    </row>
    <row r="25" spans="1:10" ht="20.25" customHeight="1">
      <c r="A25" s="220" t="s">
        <v>87</v>
      </c>
      <c r="B25" s="220" t="s">
        <v>61</v>
      </c>
      <c r="C25" s="220" t="s">
        <v>88</v>
      </c>
      <c r="D25" s="220" t="s">
        <v>63</v>
      </c>
      <c r="E25" s="221" t="s">
        <v>89</v>
      </c>
      <c r="F25" s="204">
        <v>12.72</v>
      </c>
      <c r="G25" s="204">
        <v>12.72</v>
      </c>
      <c r="H25" s="196"/>
      <c r="I25" s="224"/>
      <c r="J25" s="224"/>
    </row>
    <row r="26" spans="1:10" ht="20.25" customHeight="1">
      <c r="A26" s="220" t="s">
        <v>91</v>
      </c>
      <c r="B26" s="220" t="s">
        <v>61</v>
      </c>
      <c r="C26" s="220" t="s">
        <v>93</v>
      </c>
      <c r="D26" s="220" t="s">
        <v>63</v>
      </c>
      <c r="E26" s="221" t="s">
        <v>94</v>
      </c>
      <c r="F26" s="204">
        <v>36.8</v>
      </c>
      <c r="G26" s="204">
        <v>36.8</v>
      </c>
      <c r="H26" s="196"/>
      <c r="I26" s="224"/>
      <c r="J26" s="224"/>
    </row>
    <row r="27" spans="1:10" ht="20.25" customHeight="1">
      <c r="A27" s="220" t="s">
        <v>91</v>
      </c>
      <c r="B27" s="220" t="s">
        <v>61</v>
      </c>
      <c r="C27" s="220" t="s">
        <v>88</v>
      </c>
      <c r="D27" s="220" t="s">
        <v>63</v>
      </c>
      <c r="E27" s="221" t="s">
        <v>95</v>
      </c>
      <c r="F27" s="204">
        <v>2.12</v>
      </c>
      <c r="G27" s="204">
        <v>2.12</v>
      </c>
      <c r="H27" s="196"/>
      <c r="I27" s="224"/>
      <c r="J27" s="224"/>
    </row>
    <row r="28" spans="1:10" ht="20.25" customHeight="1">
      <c r="A28" s="220" t="s">
        <v>91</v>
      </c>
      <c r="B28" s="220" t="s">
        <v>62</v>
      </c>
      <c r="C28" s="220" t="s">
        <v>88</v>
      </c>
      <c r="D28" s="220" t="s">
        <v>63</v>
      </c>
      <c r="E28" s="221" t="s">
        <v>97</v>
      </c>
      <c r="F28" s="204">
        <v>9</v>
      </c>
      <c r="G28" s="204">
        <v>9</v>
      </c>
      <c r="H28" s="196"/>
      <c r="I28" s="224"/>
      <c r="J28" s="224"/>
    </row>
    <row r="29" spans="1:10" ht="20.25" customHeight="1">
      <c r="A29" s="220" t="s">
        <v>98</v>
      </c>
      <c r="B29" s="220" t="s">
        <v>62</v>
      </c>
      <c r="C29" s="220" t="s">
        <v>61</v>
      </c>
      <c r="D29" s="220" t="s">
        <v>63</v>
      </c>
      <c r="E29" s="221" t="s">
        <v>99</v>
      </c>
      <c r="F29" s="204">
        <v>15.12</v>
      </c>
      <c r="G29" s="204">
        <v>15.12</v>
      </c>
      <c r="H29" s="196"/>
      <c r="I29" s="224"/>
      <c r="J29" s="224"/>
    </row>
    <row r="30" spans="1:10" ht="20.25" customHeight="1">
      <c r="A30" s="220" t="s">
        <v>91</v>
      </c>
      <c r="B30" s="220" t="s">
        <v>100</v>
      </c>
      <c r="C30" s="220" t="s">
        <v>73</v>
      </c>
      <c r="D30" s="220" t="s">
        <v>63</v>
      </c>
      <c r="E30" s="221" t="s">
        <v>101</v>
      </c>
      <c r="F30" s="204">
        <v>102.6</v>
      </c>
      <c r="G30" s="204">
        <v>102.6</v>
      </c>
      <c r="H30" s="196"/>
      <c r="I30" s="224"/>
      <c r="J30" s="22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fitToHeight="1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4">
      <selection activeCell="F12" sqref="F12"/>
    </sheetView>
  </sheetViews>
  <sheetFormatPr defaultColWidth="6.875" defaultRowHeight="20.25" customHeight="1"/>
  <cols>
    <col min="1" max="1" width="40.125" style="25" customWidth="1"/>
    <col min="2" max="2" width="18.625" style="25" customWidth="1"/>
    <col min="3" max="3" width="31.00390625" style="25" customWidth="1"/>
    <col min="4" max="8" width="12.25390625" style="25" customWidth="1"/>
    <col min="9" max="34" width="6.50390625" style="25" customWidth="1"/>
    <col min="35" max="35" width="6.25390625" style="25" customWidth="1"/>
    <col min="36" max="38" width="6.875" style="25" customWidth="1"/>
    <col min="39" max="41" width="6.25390625" style="25" customWidth="1"/>
    <col min="42" max="253" width="8.00390625" style="25" customWidth="1"/>
    <col min="254" max="16384" width="6.875" style="25" customWidth="1"/>
  </cols>
  <sheetData>
    <row r="1" ht="20.25" customHeight="1">
      <c r="A1" s="92"/>
    </row>
    <row r="2" spans="1:34" ht="20.25" customHeight="1">
      <c r="A2" s="187"/>
      <c r="B2" s="187"/>
      <c r="C2" s="187"/>
      <c r="D2" s="187"/>
      <c r="E2" s="187"/>
      <c r="F2" s="187"/>
      <c r="G2" s="187"/>
      <c r="H2" s="68" t="s">
        <v>109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34" ht="20.25" customHeight="1">
      <c r="A3" s="30" t="s">
        <v>110</v>
      </c>
      <c r="B3" s="30"/>
      <c r="C3" s="30"/>
      <c r="D3" s="30"/>
      <c r="E3" s="30"/>
      <c r="F3" s="30"/>
      <c r="G3" s="30"/>
      <c r="H3" s="3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1:34" ht="20.25" customHeight="1">
      <c r="A4" s="125" t="s">
        <v>1</v>
      </c>
      <c r="B4" s="125"/>
      <c r="C4" s="66"/>
      <c r="D4" s="66"/>
      <c r="E4" s="66"/>
      <c r="F4" s="66"/>
      <c r="G4" s="66"/>
      <c r="H4" s="33" t="s">
        <v>6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</row>
    <row r="5" spans="1:34" ht="20.25" customHeight="1">
      <c r="A5" s="188" t="s">
        <v>7</v>
      </c>
      <c r="B5" s="188"/>
      <c r="C5" s="188" t="s">
        <v>8</v>
      </c>
      <c r="D5" s="188"/>
      <c r="E5" s="188"/>
      <c r="F5" s="188"/>
      <c r="G5" s="188"/>
      <c r="H5" s="188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</row>
    <row r="6" spans="1:34" s="186" customFormat="1" ht="37.5" customHeight="1">
      <c r="A6" s="189" t="s">
        <v>9</v>
      </c>
      <c r="B6" s="190" t="s">
        <v>10</v>
      </c>
      <c r="C6" s="189" t="s">
        <v>9</v>
      </c>
      <c r="D6" s="189" t="s">
        <v>37</v>
      </c>
      <c r="E6" s="190" t="s">
        <v>111</v>
      </c>
      <c r="F6" s="191" t="s">
        <v>112</v>
      </c>
      <c r="G6" s="189" t="s">
        <v>113</v>
      </c>
      <c r="H6" s="191" t="s">
        <v>114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24.75" customHeight="1">
      <c r="A7" s="192" t="s">
        <v>115</v>
      </c>
      <c r="B7" s="193">
        <v>454.5</v>
      </c>
      <c r="C7" s="194" t="s">
        <v>116</v>
      </c>
      <c r="D7" s="193">
        <v>454.5</v>
      </c>
      <c r="E7" s="193">
        <v>454.5</v>
      </c>
      <c r="F7" s="193"/>
      <c r="G7" s="193"/>
      <c r="H7" s="193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1:34" ht="24.75" customHeight="1">
      <c r="A8" s="192" t="s">
        <v>117</v>
      </c>
      <c r="B8" s="193">
        <v>454.5</v>
      </c>
      <c r="C8" s="195" t="s">
        <v>118</v>
      </c>
      <c r="D8" s="196">
        <v>203.63</v>
      </c>
      <c r="E8" s="196">
        <v>203.63</v>
      </c>
      <c r="F8" s="197"/>
      <c r="G8" s="197"/>
      <c r="H8" s="193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pans="1:34" ht="24.75" customHeight="1">
      <c r="A9" s="192" t="s">
        <v>119</v>
      </c>
      <c r="B9" s="193"/>
      <c r="C9" s="195" t="s">
        <v>120</v>
      </c>
      <c r="D9" s="196">
        <v>1.89</v>
      </c>
      <c r="E9" s="196">
        <v>1.89</v>
      </c>
      <c r="F9" s="197"/>
      <c r="G9" s="197"/>
      <c r="H9" s="193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pans="1:34" ht="24.75" customHeight="1">
      <c r="A10" s="192" t="s">
        <v>121</v>
      </c>
      <c r="B10" s="196"/>
      <c r="C10" s="195" t="s">
        <v>122</v>
      </c>
      <c r="D10" s="196">
        <v>56.34</v>
      </c>
      <c r="E10" s="196">
        <v>56.34</v>
      </c>
      <c r="F10" s="197"/>
      <c r="G10" s="197"/>
      <c r="H10" s="193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</row>
    <row r="11" spans="1:34" ht="24.75" customHeight="1">
      <c r="A11" s="192" t="s">
        <v>123</v>
      </c>
      <c r="B11" s="198"/>
      <c r="C11" s="195" t="s">
        <v>124</v>
      </c>
      <c r="D11" s="196">
        <v>9.28</v>
      </c>
      <c r="E11" s="196">
        <v>9.28</v>
      </c>
      <c r="F11" s="197"/>
      <c r="G11" s="197"/>
      <c r="H11" s="193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</row>
    <row r="12" spans="1:34" ht="24.75" customHeight="1">
      <c r="A12" s="192" t="s">
        <v>117</v>
      </c>
      <c r="B12" s="193"/>
      <c r="C12" s="195" t="s">
        <v>125</v>
      </c>
      <c r="D12" s="196">
        <v>15.12</v>
      </c>
      <c r="E12" s="196">
        <v>15.12</v>
      </c>
      <c r="F12" s="197"/>
      <c r="G12" s="197"/>
      <c r="H12" s="193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</row>
    <row r="13" spans="1:34" ht="24.75" customHeight="1">
      <c r="A13" s="192" t="s">
        <v>119</v>
      </c>
      <c r="B13" s="193"/>
      <c r="C13" s="195" t="s">
        <v>126</v>
      </c>
      <c r="D13" s="196">
        <v>17.72</v>
      </c>
      <c r="E13" s="196">
        <v>17.72</v>
      </c>
      <c r="F13" s="197"/>
      <c r="G13" s="197"/>
      <c r="H13" s="193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</row>
    <row r="14" spans="1:34" ht="24.75" customHeight="1">
      <c r="A14" s="192" t="s">
        <v>121</v>
      </c>
      <c r="B14" s="193"/>
      <c r="C14" s="195" t="s">
        <v>127</v>
      </c>
      <c r="D14" s="199">
        <v>150.52</v>
      </c>
      <c r="E14" s="199">
        <v>150.52</v>
      </c>
      <c r="F14" s="197"/>
      <c r="G14" s="197"/>
      <c r="H14" s="193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</row>
    <row r="15" spans="1:34" ht="24.75" customHeight="1">
      <c r="A15" s="192" t="s">
        <v>128</v>
      </c>
      <c r="B15" s="196"/>
      <c r="C15" s="194"/>
      <c r="D15" s="200"/>
      <c r="E15" s="197"/>
      <c r="F15" s="197"/>
      <c r="G15" s="197"/>
      <c r="H15" s="193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</row>
    <row r="16" spans="1:34" ht="24.75" customHeight="1">
      <c r="A16" s="201"/>
      <c r="B16" s="202"/>
      <c r="C16" s="195" t="s">
        <v>129</v>
      </c>
      <c r="D16" s="200"/>
      <c r="E16" s="196"/>
      <c r="F16" s="196"/>
      <c r="G16" s="196"/>
      <c r="H16" s="196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</row>
    <row r="17" spans="1:34" ht="24.75" customHeight="1">
      <c r="A17" s="203"/>
      <c r="B17" s="199"/>
      <c r="C17" s="203"/>
      <c r="D17" s="199"/>
      <c r="E17" s="199"/>
      <c r="F17" s="199"/>
      <c r="G17" s="199"/>
      <c r="H17" s="199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</row>
    <row r="18" spans="1:34" ht="24.75" customHeight="1">
      <c r="A18" s="195"/>
      <c r="B18" s="196"/>
      <c r="C18" s="195" t="s">
        <v>130</v>
      </c>
      <c r="D18" s="200"/>
      <c r="E18" s="204"/>
      <c r="F18" s="204"/>
      <c r="G18" s="204"/>
      <c r="H18" s="196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</row>
    <row r="19" spans="1:34" ht="24.75" customHeight="1">
      <c r="A19" s="195"/>
      <c r="B19" s="205"/>
      <c r="C19" s="195"/>
      <c r="D19" s="199"/>
      <c r="E19" s="206"/>
      <c r="F19" s="206"/>
      <c r="G19" s="206"/>
      <c r="H19" s="206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</row>
    <row r="20" spans="1:34" ht="20.25" customHeight="1">
      <c r="A20" s="203" t="s">
        <v>32</v>
      </c>
      <c r="B20" s="205">
        <v>454.5</v>
      </c>
      <c r="C20" s="203" t="s">
        <v>33</v>
      </c>
      <c r="D20" s="200">
        <v>454.5</v>
      </c>
      <c r="E20" s="199">
        <v>454.5</v>
      </c>
      <c r="F20" s="199"/>
      <c r="G20" s="199"/>
      <c r="H20" s="199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</row>
    <row r="21" spans="1:34" ht="20.25" customHeight="1">
      <c r="A21" s="207"/>
      <c r="B21" s="208"/>
      <c r="C21" s="209"/>
      <c r="D21" s="209"/>
      <c r="E21" s="209"/>
      <c r="F21" s="209"/>
      <c r="G21" s="209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showZeros="0" zoomScaleSheetLayoutView="100" workbookViewId="0" topLeftCell="A1">
      <selection activeCell="J14" sqref="J14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14" width="4.875" style="1" customWidth="1"/>
    <col min="15" max="15" width="7.375" style="1" customWidth="1"/>
    <col min="16" max="41" width="4.875" style="1" customWidth="1"/>
    <col min="42" max="253" width="8.00390625" style="1" customWidth="1"/>
    <col min="254" max="16384" width="7.00390625" style="1" customWidth="1"/>
  </cols>
  <sheetData>
    <row r="1" spans="1:41" s="1" customFormat="1" ht="19.5" customHeight="1">
      <c r="A1" s="69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O1" s="29" t="s">
        <v>131</v>
      </c>
    </row>
    <row r="2" spans="1:41" s="1" customFormat="1" ht="19.5" customHeight="1">
      <c r="A2" s="30" t="s">
        <v>132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" customFormat="1" ht="19.5" customHeight="1">
      <c r="A3" s="125" t="s">
        <v>1</v>
      </c>
      <c r="B3" s="105"/>
      <c r="C3" s="105"/>
      <c r="D3" s="105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O3" s="33" t="s">
        <v>6</v>
      </c>
    </row>
    <row r="4" spans="1:41" s="1" customFormat="1" ht="19.5" customHeight="1">
      <c r="A4" s="110" t="s">
        <v>36</v>
      </c>
      <c r="B4" s="133"/>
      <c r="C4" s="133"/>
      <c r="D4" s="111"/>
      <c r="E4" s="164" t="s">
        <v>133</v>
      </c>
      <c r="F4" s="165" t="s">
        <v>134</v>
      </c>
      <c r="G4" s="166"/>
      <c r="H4" s="166"/>
      <c r="I4" s="166"/>
      <c r="J4" s="166"/>
      <c r="K4" s="166"/>
      <c r="L4" s="166"/>
      <c r="M4" s="166"/>
      <c r="N4" s="166"/>
      <c r="O4" s="180"/>
      <c r="P4" s="165" t="s">
        <v>135</v>
      </c>
      <c r="Q4" s="166"/>
      <c r="R4" s="166"/>
      <c r="S4" s="166"/>
      <c r="T4" s="166"/>
      <c r="U4" s="166"/>
      <c r="V4" s="166"/>
      <c r="W4" s="166"/>
      <c r="X4" s="166"/>
      <c r="Y4" s="180"/>
      <c r="Z4" s="165" t="s">
        <v>136</v>
      </c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80"/>
    </row>
    <row r="5" spans="1:41" s="1" customFormat="1" ht="19.5" customHeight="1">
      <c r="A5" s="106" t="s">
        <v>47</v>
      </c>
      <c r="B5" s="108"/>
      <c r="C5" s="113" t="s">
        <v>48</v>
      </c>
      <c r="D5" s="157" t="s">
        <v>108</v>
      </c>
      <c r="E5" s="167"/>
      <c r="F5" s="168" t="s">
        <v>37</v>
      </c>
      <c r="G5" s="169" t="s">
        <v>137</v>
      </c>
      <c r="H5" s="170"/>
      <c r="I5" s="181"/>
      <c r="J5" s="169" t="s">
        <v>138</v>
      </c>
      <c r="K5" s="170"/>
      <c r="L5" s="181"/>
      <c r="M5" s="169" t="s">
        <v>139</v>
      </c>
      <c r="N5" s="170"/>
      <c r="O5" s="181"/>
      <c r="P5" s="112" t="s">
        <v>37</v>
      </c>
      <c r="Q5" s="169" t="s">
        <v>137</v>
      </c>
      <c r="R5" s="170"/>
      <c r="S5" s="181"/>
      <c r="T5" s="169" t="s">
        <v>138</v>
      </c>
      <c r="U5" s="170"/>
      <c r="V5" s="181"/>
      <c r="W5" s="169" t="s">
        <v>139</v>
      </c>
      <c r="X5" s="170"/>
      <c r="Y5" s="181"/>
      <c r="Z5" s="168" t="s">
        <v>37</v>
      </c>
      <c r="AA5" s="169" t="s">
        <v>137</v>
      </c>
      <c r="AB5" s="170"/>
      <c r="AC5" s="181"/>
      <c r="AD5" s="169" t="s">
        <v>138</v>
      </c>
      <c r="AE5" s="170"/>
      <c r="AF5" s="181"/>
      <c r="AG5" s="169" t="s">
        <v>139</v>
      </c>
      <c r="AH5" s="170"/>
      <c r="AI5" s="181"/>
      <c r="AJ5" s="169" t="s">
        <v>140</v>
      </c>
      <c r="AK5" s="170"/>
      <c r="AL5" s="181"/>
      <c r="AM5" s="169" t="s">
        <v>114</v>
      </c>
      <c r="AN5" s="170"/>
      <c r="AO5" s="181"/>
    </row>
    <row r="6" spans="1:41" s="1" customFormat="1" ht="29.25" customHeight="1">
      <c r="A6" s="171" t="s">
        <v>57</v>
      </c>
      <c r="B6" s="171" t="s">
        <v>58</v>
      </c>
      <c r="C6" s="48"/>
      <c r="D6" s="48"/>
      <c r="E6" s="172"/>
      <c r="F6" s="117"/>
      <c r="G6" s="173" t="s">
        <v>52</v>
      </c>
      <c r="H6" s="174" t="s">
        <v>104</v>
      </c>
      <c r="I6" s="174" t="s">
        <v>105</v>
      </c>
      <c r="J6" s="173" t="s">
        <v>52</v>
      </c>
      <c r="K6" s="174" t="s">
        <v>104</v>
      </c>
      <c r="L6" s="174" t="s">
        <v>105</v>
      </c>
      <c r="M6" s="173" t="s">
        <v>52</v>
      </c>
      <c r="N6" s="174" t="s">
        <v>104</v>
      </c>
      <c r="O6" s="182" t="s">
        <v>105</v>
      </c>
      <c r="P6" s="117"/>
      <c r="Q6" s="185" t="s">
        <v>52</v>
      </c>
      <c r="R6" s="49" t="s">
        <v>104</v>
      </c>
      <c r="S6" s="49" t="s">
        <v>105</v>
      </c>
      <c r="T6" s="185" t="s">
        <v>52</v>
      </c>
      <c r="U6" s="49" t="s">
        <v>104</v>
      </c>
      <c r="V6" s="48" t="s">
        <v>105</v>
      </c>
      <c r="W6" s="43" t="s">
        <v>52</v>
      </c>
      <c r="X6" s="185" t="s">
        <v>104</v>
      </c>
      <c r="Y6" s="49" t="s">
        <v>105</v>
      </c>
      <c r="Z6" s="117"/>
      <c r="AA6" s="173" t="s">
        <v>52</v>
      </c>
      <c r="AB6" s="171" t="s">
        <v>104</v>
      </c>
      <c r="AC6" s="171" t="s">
        <v>105</v>
      </c>
      <c r="AD6" s="173" t="s">
        <v>52</v>
      </c>
      <c r="AE6" s="171" t="s">
        <v>104</v>
      </c>
      <c r="AF6" s="171" t="s">
        <v>105</v>
      </c>
      <c r="AG6" s="173" t="s">
        <v>52</v>
      </c>
      <c r="AH6" s="174" t="s">
        <v>104</v>
      </c>
      <c r="AI6" s="174" t="s">
        <v>105</v>
      </c>
      <c r="AJ6" s="173" t="s">
        <v>52</v>
      </c>
      <c r="AK6" s="174" t="s">
        <v>104</v>
      </c>
      <c r="AL6" s="174" t="s">
        <v>105</v>
      </c>
      <c r="AM6" s="173" t="s">
        <v>52</v>
      </c>
      <c r="AN6" s="174" t="s">
        <v>104</v>
      </c>
      <c r="AO6" s="174" t="s">
        <v>105</v>
      </c>
    </row>
    <row r="7" spans="1:41" s="1" customFormat="1" ht="19.5" customHeight="1">
      <c r="A7" s="51" t="s">
        <v>141</v>
      </c>
      <c r="B7" s="51" t="s">
        <v>141</v>
      </c>
      <c r="C7" s="51" t="s">
        <v>141</v>
      </c>
      <c r="D7" s="51" t="s">
        <v>37</v>
      </c>
      <c r="E7" s="93">
        <f aca="true" t="shared" si="0" ref="E7:E17">SUM(F7,P7,Z7)</f>
        <v>454.5</v>
      </c>
      <c r="F7" s="93">
        <f aca="true" t="shared" si="1" ref="F7:F17">SUM(G7,J7,M7)</f>
        <v>454.5</v>
      </c>
      <c r="G7" s="93">
        <f aca="true" t="shared" si="2" ref="G7:G17">SUM(H7:I7)</f>
        <v>454.5</v>
      </c>
      <c r="H7" s="93">
        <v>384.29</v>
      </c>
      <c r="I7" s="52">
        <v>70.21</v>
      </c>
      <c r="J7" s="93">
        <f aca="true" t="shared" si="3" ref="J7:J17">SUM(K7:L7)</f>
        <v>0</v>
      </c>
      <c r="K7" s="93">
        <v>0</v>
      </c>
      <c r="L7" s="52">
        <v>0</v>
      </c>
      <c r="M7" s="93">
        <f aca="true" t="shared" si="4" ref="M7:M17">SUM(N7:O7)</f>
        <v>0</v>
      </c>
      <c r="N7" s="93">
        <v>0</v>
      </c>
      <c r="O7" s="52">
        <v>0</v>
      </c>
      <c r="P7" s="53">
        <f aca="true" t="shared" si="5" ref="P7:P17">SUM(Q7,T7,W7)</f>
        <v>0</v>
      </c>
      <c r="Q7" s="93">
        <f aca="true" t="shared" si="6" ref="Q7:Q17">SUM(R7:S7)</f>
        <v>0</v>
      </c>
      <c r="R7" s="93">
        <v>0</v>
      </c>
      <c r="S7" s="52">
        <v>0</v>
      </c>
      <c r="T7" s="93">
        <f aca="true" t="shared" si="7" ref="T7:T17">SUM(U7:V7)</f>
        <v>0</v>
      </c>
      <c r="U7" s="93">
        <v>0</v>
      </c>
      <c r="V7" s="93">
        <v>0</v>
      </c>
      <c r="W7" s="93">
        <f aca="true" t="shared" si="8" ref="W7:W17">SUM(X7:Y7)</f>
        <v>0</v>
      </c>
      <c r="X7" s="93">
        <v>0</v>
      </c>
      <c r="Y7" s="52">
        <v>0</v>
      </c>
      <c r="Z7" s="53">
        <f aca="true" t="shared" si="9" ref="Z7:Z17">SUM(AA7,AD7,AG7,AJ7,AM7)</f>
        <v>0</v>
      </c>
      <c r="AA7" s="93">
        <f aca="true" t="shared" si="10" ref="AA7:AA17">SUM(AB7:AC7)</f>
        <v>0</v>
      </c>
      <c r="AB7" s="93"/>
      <c r="AC7" s="52"/>
      <c r="AD7" s="93">
        <f aca="true" t="shared" si="11" ref="AD7:AD17">SUM(AE7:AF7)</f>
        <v>0</v>
      </c>
      <c r="AE7" s="93">
        <v>0</v>
      </c>
      <c r="AF7" s="52">
        <v>0</v>
      </c>
      <c r="AG7" s="93">
        <f aca="true" t="shared" si="12" ref="AG7:AG17">SUM(AH7:AI7)</f>
        <v>0</v>
      </c>
      <c r="AH7" s="93">
        <v>0</v>
      </c>
      <c r="AI7" s="52">
        <v>0</v>
      </c>
      <c r="AJ7" s="93">
        <f aca="true" t="shared" si="13" ref="AJ7:AJ17">SUM(AK7:AL7)</f>
        <v>0</v>
      </c>
      <c r="AK7" s="93">
        <v>0</v>
      </c>
      <c r="AL7" s="52">
        <v>0</v>
      </c>
      <c r="AM7" s="93">
        <f aca="true" t="shared" si="14" ref="AM7:AM17">SUM(AN7:AO7)</f>
        <v>0</v>
      </c>
      <c r="AN7" s="93">
        <v>0</v>
      </c>
      <c r="AO7" s="52">
        <v>0</v>
      </c>
    </row>
    <row r="8" spans="1:41" s="1" customFormat="1" ht="19.5" customHeight="1">
      <c r="A8" s="51"/>
      <c r="B8" s="51"/>
      <c r="C8" s="51"/>
      <c r="D8" s="139" t="s">
        <v>142</v>
      </c>
      <c r="E8" s="93">
        <f t="shared" si="0"/>
        <v>134.06</v>
      </c>
      <c r="F8" s="93">
        <f t="shared" si="1"/>
        <v>134.06</v>
      </c>
      <c r="G8" s="93">
        <f t="shared" si="2"/>
        <v>134.06</v>
      </c>
      <c r="H8" s="93">
        <v>134.06</v>
      </c>
      <c r="I8" s="52">
        <v>0</v>
      </c>
      <c r="J8" s="93">
        <f t="shared" si="3"/>
        <v>0</v>
      </c>
      <c r="K8" s="93">
        <v>0</v>
      </c>
      <c r="L8" s="52">
        <v>0</v>
      </c>
      <c r="M8" s="93">
        <f t="shared" si="4"/>
        <v>0</v>
      </c>
      <c r="N8" s="93">
        <v>0</v>
      </c>
      <c r="O8" s="52">
        <v>0</v>
      </c>
      <c r="P8" s="53">
        <f t="shared" si="5"/>
        <v>0</v>
      </c>
      <c r="Q8" s="93">
        <f t="shared" si="6"/>
        <v>0</v>
      </c>
      <c r="R8" s="93">
        <v>0</v>
      </c>
      <c r="S8" s="52">
        <v>0</v>
      </c>
      <c r="T8" s="93">
        <f t="shared" si="7"/>
        <v>0</v>
      </c>
      <c r="U8" s="93">
        <v>0</v>
      </c>
      <c r="V8" s="93">
        <v>0</v>
      </c>
      <c r="W8" s="93">
        <f t="shared" si="8"/>
        <v>0</v>
      </c>
      <c r="X8" s="93">
        <v>0</v>
      </c>
      <c r="Y8" s="52">
        <v>0</v>
      </c>
      <c r="Z8" s="53">
        <f t="shared" si="9"/>
        <v>0</v>
      </c>
      <c r="AA8" s="93">
        <f t="shared" si="10"/>
        <v>0</v>
      </c>
      <c r="AB8" s="93"/>
      <c r="AC8" s="52"/>
      <c r="AD8" s="93">
        <f t="shared" si="11"/>
        <v>0</v>
      </c>
      <c r="AE8" s="93">
        <v>0</v>
      </c>
      <c r="AF8" s="52">
        <v>0</v>
      </c>
      <c r="AG8" s="93">
        <f t="shared" si="12"/>
        <v>0</v>
      </c>
      <c r="AH8" s="93">
        <v>0</v>
      </c>
      <c r="AI8" s="52">
        <v>0</v>
      </c>
      <c r="AJ8" s="93">
        <f t="shared" si="13"/>
        <v>0</v>
      </c>
      <c r="AK8" s="93">
        <v>0</v>
      </c>
      <c r="AL8" s="52">
        <v>0</v>
      </c>
      <c r="AM8" s="93">
        <f t="shared" si="14"/>
        <v>0</v>
      </c>
      <c r="AN8" s="93">
        <v>0</v>
      </c>
      <c r="AO8" s="52">
        <v>0</v>
      </c>
    </row>
    <row r="9" spans="1:41" s="163" customFormat="1" ht="19.5" customHeight="1">
      <c r="A9" s="139" t="s">
        <v>143</v>
      </c>
      <c r="B9" s="139" t="s">
        <v>61</v>
      </c>
      <c r="C9" s="139" t="s">
        <v>63</v>
      </c>
      <c r="D9" s="139" t="s">
        <v>144</v>
      </c>
      <c r="E9" s="175">
        <f t="shared" si="0"/>
        <v>94.71</v>
      </c>
      <c r="F9" s="175">
        <f t="shared" si="1"/>
        <v>94.71</v>
      </c>
      <c r="G9" s="175">
        <f t="shared" si="2"/>
        <v>94.71</v>
      </c>
      <c r="H9" s="175">
        <v>94.71</v>
      </c>
      <c r="I9" s="183">
        <v>0</v>
      </c>
      <c r="J9" s="175">
        <f t="shared" si="3"/>
        <v>0</v>
      </c>
      <c r="K9" s="175">
        <v>0</v>
      </c>
      <c r="L9" s="183">
        <v>0</v>
      </c>
      <c r="M9" s="175">
        <f t="shared" si="4"/>
        <v>0</v>
      </c>
      <c r="N9" s="175">
        <v>0</v>
      </c>
      <c r="O9" s="183">
        <v>0</v>
      </c>
      <c r="P9" s="184">
        <f t="shared" si="5"/>
        <v>0</v>
      </c>
      <c r="Q9" s="175">
        <f t="shared" si="6"/>
        <v>0</v>
      </c>
      <c r="R9" s="175">
        <v>0</v>
      </c>
      <c r="S9" s="183">
        <v>0</v>
      </c>
      <c r="T9" s="175">
        <f t="shared" si="7"/>
        <v>0</v>
      </c>
      <c r="U9" s="175">
        <v>0</v>
      </c>
      <c r="V9" s="175">
        <v>0</v>
      </c>
      <c r="W9" s="175">
        <f t="shared" si="8"/>
        <v>0</v>
      </c>
      <c r="X9" s="175">
        <v>0</v>
      </c>
      <c r="Y9" s="183">
        <v>0</v>
      </c>
      <c r="Z9" s="184">
        <f t="shared" si="9"/>
        <v>0</v>
      </c>
      <c r="AA9" s="175">
        <f t="shared" si="10"/>
        <v>0</v>
      </c>
      <c r="AB9" s="175"/>
      <c r="AC9" s="183"/>
      <c r="AD9" s="175">
        <f t="shared" si="11"/>
        <v>0</v>
      </c>
      <c r="AE9" s="175">
        <v>0</v>
      </c>
      <c r="AF9" s="183">
        <v>0</v>
      </c>
      <c r="AG9" s="175">
        <f t="shared" si="12"/>
        <v>0</v>
      </c>
      <c r="AH9" s="175">
        <v>0</v>
      </c>
      <c r="AI9" s="183">
        <v>0</v>
      </c>
      <c r="AJ9" s="175">
        <f t="shared" si="13"/>
        <v>0</v>
      </c>
      <c r="AK9" s="175">
        <v>0</v>
      </c>
      <c r="AL9" s="183">
        <v>0</v>
      </c>
      <c r="AM9" s="175">
        <f t="shared" si="14"/>
        <v>0</v>
      </c>
      <c r="AN9" s="175">
        <v>0</v>
      </c>
      <c r="AO9" s="183">
        <v>0</v>
      </c>
    </row>
    <row r="10" spans="1:41" s="163" customFormat="1" ht="19.5" customHeight="1">
      <c r="A10" s="139" t="s">
        <v>143</v>
      </c>
      <c r="B10" s="139" t="s">
        <v>62</v>
      </c>
      <c r="C10" s="139" t="s">
        <v>63</v>
      </c>
      <c r="D10" s="139" t="s">
        <v>145</v>
      </c>
      <c r="E10" s="175">
        <f t="shared" si="0"/>
        <v>27.71</v>
      </c>
      <c r="F10" s="175">
        <f t="shared" si="1"/>
        <v>27.71</v>
      </c>
      <c r="G10" s="175">
        <f t="shared" si="2"/>
        <v>27.71</v>
      </c>
      <c r="H10" s="175">
        <v>27.71</v>
      </c>
      <c r="I10" s="183">
        <v>0</v>
      </c>
      <c r="J10" s="175">
        <f t="shared" si="3"/>
        <v>0</v>
      </c>
      <c r="K10" s="175">
        <v>0</v>
      </c>
      <c r="L10" s="183">
        <v>0</v>
      </c>
      <c r="M10" s="175">
        <f t="shared" si="4"/>
        <v>0</v>
      </c>
      <c r="N10" s="175">
        <v>0</v>
      </c>
      <c r="O10" s="183">
        <v>0</v>
      </c>
      <c r="P10" s="184">
        <f t="shared" si="5"/>
        <v>0</v>
      </c>
      <c r="Q10" s="175">
        <f t="shared" si="6"/>
        <v>0</v>
      </c>
      <c r="R10" s="175">
        <v>0</v>
      </c>
      <c r="S10" s="183">
        <v>0</v>
      </c>
      <c r="T10" s="175">
        <f t="shared" si="7"/>
        <v>0</v>
      </c>
      <c r="U10" s="175">
        <v>0</v>
      </c>
      <c r="V10" s="175">
        <v>0</v>
      </c>
      <c r="W10" s="175">
        <f t="shared" si="8"/>
        <v>0</v>
      </c>
      <c r="X10" s="175">
        <v>0</v>
      </c>
      <c r="Y10" s="183">
        <v>0</v>
      </c>
      <c r="Z10" s="184">
        <f t="shared" si="9"/>
        <v>0</v>
      </c>
      <c r="AA10" s="175">
        <f t="shared" si="10"/>
        <v>0</v>
      </c>
      <c r="AB10" s="175"/>
      <c r="AC10" s="183"/>
      <c r="AD10" s="175">
        <f t="shared" si="11"/>
        <v>0</v>
      </c>
      <c r="AE10" s="175">
        <v>0</v>
      </c>
      <c r="AF10" s="183">
        <v>0</v>
      </c>
      <c r="AG10" s="175">
        <f t="shared" si="12"/>
        <v>0</v>
      </c>
      <c r="AH10" s="175">
        <v>0</v>
      </c>
      <c r="AI10" s="183">
        <v>0</v>
      </c>
      <c r="AJ10" s="175">
        <f t="shared" si="13"/>
        <v>0</v>
      </c>
      <c r="AK10" s="175">
        <v>0</v>
      </c>
      <c r="AL10" s="183">
        <v>0</v>
      </c>
      <c r="AM10" s="175">
        <f t="shared" si="14"/>
        <v>0</v>
      </c>
      <c r="AN10" s="175">
        <v>0</v>
      </c>
      <c r="AO10" s="183">
        <v>0</v>
      </c>
    </row>
    <row r="11" spans="1:41" s="163" customFormat="1" ht="19.5" customHeight="1">
      <c r="A11" s="139" t="s">
        <v>143</v>
      </c>
      <c r="B11" s="139" t="s">
        <v>65</v>
      </c>
      <c r="C11" s="139" t="s">
        <v>63</v>
      </c>
      <c r="D11" s="139" t="s">
        <v>146</v>
      </c>
      <c r="E11" s="175">
        <f t="shared" si="0"/>
        <v>11.64</v>
      </c>
      <c r="F11" s="175">
        <f t="shared" si="1"/>
        <v>11.64</v>
      </c>
      <c r="G11" s="175">
        <f t="shared" si="2"/>
        <v>11.64</v>
      </c>
      <c r="H11" s="175">
        <v>11.64</v>
      </c>
      <c r="I11" s="183">
        <v>0</v>
      </c>
      <c r="J11" s="175">
        <f t="shared" si="3"/>
        <v>0</v>
      </c>
      <c r="K11" s="175">
        <v>0</v>
      </c>
      <c r="L11" s="183">
        <v>0</v>
      </c>
      <c r="M11" s="175">
        <f t="shared" si="4"/>
        <v>0</v>
      </c>
      <c r="N11" s="175">
        <v>0</v>
      </c>
      <c r="O11" s="183">
        <v>0</v>
      </c>
      <c r="P11" s="184">
        <f t="shared" si="5"/>
        <v>0</v>
      </c>
      <c r="Q11" s="175">
        <f t="shared" si="6"/>
        <v>0</v>
      </c>
      <c r="R11" s="175">
        <v>0</v>
      </c>
      <c r="S11" s="183">
        <v>0</v>
      </c>
      <c r="T11" s="175">
        <f t="shared" si="7"/>
        <v>0</v>
      </c>
      <c r="U11" s="175">
        <v>0</v>
      </c>
      <c r="V11" s="175">
        <v>0</v>
      </c>
      <c r="W11" s="175">
        <f t="shared" si="8"/>
        <v>0</v>
      </c>
      <c r="X11" s="175">
        <v>0</v>
      </c>
      <c r="Y11" s="183">
        <v>0</v>
      </c>
      <c r="Z11" s="184">
        <f t="shared" si="9"/>
        <v>0</v>
      </c>
      <c r="AA11" s="175">
        <f t="shared" si="10"/>
        <v>0</v>
      </c>
      <c r="AB11" s="175"/>
      <c r="AC11" s="183"/>
      <c r="AD11" s="175">
        <f t="shared" si="11"/>
        <v>0</v>
      </c>
      <c r="AE11" s="175">
        <v>0</v>
      </c>
      <c r="AF11" s="183">
        <v>0</v>
      </c>
      <c r="AG11" s="175">
        <f t="shared" si="12"/>
        <v>0</v>
      </c>
      <c r="AH11" s="175">
        <v>0</v>
      </c>
      <c r="AI11" s="183">
        <v>0</v>
      </c>
      <c r="AJ11" s="175">
        <f t="shared" si="13"/>
        <v>0</v>
      </c>
      <c r="AK11" s="175">
        <v>0</v>
      </c>
      <c r="AL11" s="183">
        <v>0</v>
      </c>
      <c r="AM11" s="175">
        <f t="shared" si="14"/>
        <v>0</v>
      </c>
      <c r="AN11" s="175">
        <v>0</v>
      </c>
      <c r="AO11" s="183">
        <v>0</v>
      </c>
    </row>
    <row r="12" spans="1:41" s="163" customFormat="1" ht="19.5" customHeight="1">
      <c r="A12" s="139"/>
      <c r="B12" s="139"/>
      <c r="C12" s="139"/>
      <c r="D12" s="139" t="s">
        <v>147</v>
      </c>
      <c r="E12" s="175">
        <f t="shared" si="0"/>
        <v>91.87</v>
      </c>
      <c r="F12" s="175">
        <f t="shared" si="1"/>
        <v>91.87</v>
      </c>
      <c r="G12" s="175">
        <f t="shared" si="2"/>
        <v>91.87</v>
      </c>
      <c r="H12" s="175">
        <v>46.87</v>
      </c>
      <c r="I12" s="183">
        <v>45</v>
      </c>
      <c r="J12" s="175">
        <f t="shared" si="3"/>
        <v>0</v>
      </c>
      <c r="K12" s="175">
        <v>0</v>
      </c>
      <c r="L12" s="183">
        <v>0</v>
      </c>
      <c r="M12" s="175">
        <f t="shared" si="4"/>
        <v>0</v>
      </c>
      <c r="N12" s="175">
        <v>0</v>
      </c>
      <c r="O12" s="183">
        <v>0</v>
      </c>
      <c r="P12" s="184">
        <f t="shared" si="5"/>
        <v>0</v>
      </c>
      <c r="Q12" s="175">
        <f t="shared" si="6"/>
        <v>0</v>
      </c>
      <c r="R12" s="175">
        <v>0</v>
      </c>
      <c r="S12" s="183">
        <v>0</v>
      </c>
      <c r="T12" s="175">
        <f t="shared" si="7"/>
        <v>0</v>
      </c>
      <c r="U12" s="175">
        <v>0</v>
      </c>
      <c r="V12" s="175">
        <v>0</v>
      </c>
      <c r="W12" s="175">
        <f t="shared" si="8"/>
        <v>0</v>
      </c>
      <c r="X12" s="175">
        <v>0</v>
      </c>
      <c r="Y12" s="183">
        <v>0</v>
      </c>
      <c r="Z12" s="184">
        <f t="shared" si="9"/>
        <v>0</v>
      </c>
      <c r="AA12" s="175">
        <f t="shared" si="10"/>
        <v>0</v>
      </c>
      <c r="AB12" s="175"/>
      <c r="AC12" s="183"/>
      <c r="AD12" s="175">
        <f t="shared" si="11"/>
        <v>0</v>
      </c>
      <c r="AE12" s="175">
        <v>0</v>
      </c>
      <c r="AF12" s="183">
        <v>0</v>
      </c>
      <c r="AG12" s="175">
        <f t="shared" si="12"/>
        <v>0</v>
      </c>
      <c r="AH12" s="175">
        <v>0</v>
      </c>
      <c r="AI12" s="183">
        <v>0</v>
      </c>
      <c r="AJ12" s="175">
        <f t="shared" si="13"/>
        <v>0</v>
      </c>
      <c r="AK12" s="175">
        <v>0</v>
      </c>
      <c r="AL12" s="183">
        <v>0</v>
      </c>
      <c r="AM12" s="175">
        <f t="shared" si="14"/>
        <v>0</v>
      </c>
      <c r="AN12" s="175">
        <v>0</v>
      </c>
      <c r="AO12" s="183">
        <v>0</v>
      </c>
    </row>
    <row r="13" spans="1:41" s="163" customFormat="1" ht="19.5" customHeight="1">
      <c r="A13" s="139" t="s">
        <v>148</v>
      </c>
      <c r="B13" s="139" t="s">
        <v>61</v>
      </c>
      <c r="C13" s="139" t="s">
        <v>63</v>
      </c>
      <c r="D13" s="139" t="s">
        <v>149</v>
      </c>
      <c r="E13" s="175">
        <f t="shared" si="0"/>
        <v>40.09</v>
      </c>
      <c r="F13" s="175">
        <f t="shared" si="1"/>
        <v>40.09</v>
      </c>
      <c r="G13" s="175">
        <f t="shared" si="2"/>
        <v>40.09</v>
      </c>
      <c r="H13" s="175">
        <v>40.09</v>
      </c>
      <c r="I13" s="183"/>
      <c r="J13" s="175">
        <f t="shared" si="3"/>
        <v>0</v>
      </c>
      <c r="K13" s="175">
        <v>0</v>
      </c>
      <c r="L13" s="183">
        <v>0</v>
      </c>
      <c r="M13" s="175">
        <f t="shared" si="4"/>
        <v>0</v>
      </c>
      <c r="N13" s="175">
        <v>0</v>
      </c>
      <c r="O13" s="183">
        <v>0</v>
      </c>
      <c r="P13" s="184">
        <f t="shared" si="5"/>
        <v>0</v>
      </c>
      <c r="Q13" s="175">
        <f t="shared" si="6"/>
        <v>0</v>
      </c>
      <c r="R13" s="175">
        <v>0</v>
      </c>
      <c r="S13" s="183">
        <v>0</v>
      </c>
      <c r="T13" s="175">
        <f t="shared" si="7"/>
        <v>0</v>
      </c>
      <c r="U13" s="175">
        <v>0</v>
      </c>
      <c r="V13" s="175">
        <v>0</v>
      </c>
      <c r="W13" s="175">
        <f t="shared" si="8"/>
        <v>0</v>
      </c>
      <c r="X13" s="175">
        <v>0</v>
      </c>
      <c r="Y13" s="183">
        <v>0</v>
      </c>
      <c r="Z13" s="184">
        <f t="shared" si="9"/>
        <v>0</v>
      </c>
      <c r="AA13" s="175">
        <f t="shared" si="10"/>
        <v>0</v>
      </c>
      <c r="AB13" s="175"/>
      <c r="AC13" s="183"/>
      <c r="AD13" s="175">
        <f t="shared" si="11"/>
        <v>0</v>
      </c>
      <c r="AE13" s="175">
        <v>0</v>
      </c>
      <c r="AF13" s="183">
        <v>0</v>
      </c>
      <c r="AG13" s="175">
        <f t="shared" si="12"/>
        <v>0</v>
      </c>
      <c r="AH13" s="175">
        <v>0</v>
      </c>
      <c r="AI13" s="183">
        <v>0</v>
      </c>
      <c r="AJ13" s="175">
        <f t="shared" si="13"/>
        <v>0</v>
      </c>
      <c r="AK13" s="175">
        <v>0</v>
      </c>
      <c r="AL13" s="183">
        <v>0</v>
      </c>
      <c r="AM13" s="175">
        <f t="shared" si="14"/>
        <v>0</v>
      </c>
      <c r="AN13" s="175">
        <v>0</v>
      </c>
      <c r="AO13" s="183">
        <v>0</v>
      </c>
    </row>
    <row r="14" spans="1:41" s="163" customFormat="1" ht="19.5" customHeight="1">
      <c r="A14" s="139" t="s">
        <v>148</v>
      </c>
      <c r="B14" s="139" t="s">
        <v>62</v>
      </c>
      <c r="C14" s="139" t="s">
        <v>63</v>
      </c>
      <c r="D14" s="139" t="s">
        <v>150</v>
      </c>
      <c r="E14" s="175">
        <f t="shared" si="0"/>
        <v>0.96</v>
      </c>
      <c r="F14" s="175">
        <f t="shared" si="1"/>
        <v>0.96</v>
      </c>
      <c r="G14" s="175">
        <f t="shared" si="2"/>
        <v>0.96</v>
      </c>
      <c r="H14" s="175">
        <v>0.96</v>
      </c>
      <c r="I14" s="183"/>
      <c r="J14" s="175">
        <f t="shared" si="3"/>
        <v>0</v>
      </c>
      <c r="K14" s="175">
        <v>0</v>
      </c>
      <c r="L14" s="183">
        <v>0</v>
      </c>
      <c r="M14" s="175">
        <f t="shared" si="4"/>
        <v>0</v>
      </c>
      <c r="N14" s="175">
        <v>0</v>
      </c>
      <c r="O14" s="183">
        <v>0</v>
      </c>
      <c r="P14" s="184">
        <f t="shared" si="5"/>
        <v>0</v>
      </c>
      <c r="Q14" s="175">
        <f t="shared" si="6"/>
        <v>0</v>
      </c>
      <c r="R14" s="175">
        <v>0</v>
      </c>
      <c r="S14" s="183">
        <v>0</v>
      </c>
      <c r="T14" s="175">
        <f t="shared" si="7"/>
        <v>0</v>
      </c>
      <c r="U14" s="175">
        <v>0</v>
      </c>
      <c r="V14" s="175">
        <v>0</v>
      </c>
      <c r="W14" s="175">
        <f t="shared" si="8"/>
        <v>0</v>
      </c>
      <c r="X14" s="175">
        <v>0</v>
      </c>
      <c r="Y14" s="183">
        <v>0</v>
      </c>
      <c r="Z14" s="184">
        <f t="shared" si="9"/>
        <v>0</v>
      </c>
      <c r="AA14" s="175">
        <f t="shared" si="10"/>
        <v>0</v>
      </c>
      <c r="AB14" s="175"/>
      <c r="AC14" s="183"/>
      <c r="AD14" s="175">
        <f t="shared" si="11"/>
        <v>0</v>
      </c>
      <c r="AE14" s="175">
        <v>0</v>
      </c>
      <c r="AF14" s="183">
        <v>0</v>
      </c>
      <c r="AG14" s="175">
        <f t="shared" si="12"/>
        <v>0</v>
      </c>
      <c r="AH14" s="175">
        <v>0</v>
      </c>
      <c r="AI14" s="183">
        <v>0</v>
      </c>
      <c r="AJ14" s="175">
        <f t="shared" si="13"/>
        <v>0</v>
      </c>
      <c r="AK14" s="175">
        <v>0</v>
      </c>
      <c r="AL14" s="183">
        <v>0</v>
      </c>
      <c r="AM14" s="175">
        <f t="shared" si="14"/>
        <v>0</v>
      </c>
      <c r="AN14" s="175">
        <v>0</v>
      </c>
      <c r="AO14" s="183">
        <v>0</v>
      </c>
    </row>
    <row r="15" spans="1:41" s="163" customFormat="1" ht="19.5" customHeight="1">
      <c r="A15" s="139" t="s">
        <v>148</v>
      </c>
      <c r="B15" s="139" t="s">
        <v>65</v>
      </c>
      <c r="C15" s="139" t="s">
        <v>63</v>
      </c>
      <c r="D15" s="139" t="s">
        <v>151</v>
      </c>
      <c r="E15" s="175">
        <f t="shared" si="0"/>
        <v>1.45</v>
      </c>
      <c r="F15" s="175">
        <f t="shared" si="1"/>
        <v>1.45</v>
      </c>
      <c r="G15" s="175">
        <f t="shared" si="2"/>
        <v>1.45</v>
      </c>
      <c r="H15" s="175">
        <v>1.45</v>
      </c>
      <c r="I15" s="183"/>
      <c r="J15" s="175">
        <f t="shared" si="3"/>
        <v>0</v>
      </c>
      <c r="K15" s="175">
        <v>0</v>
      </c>
      <c r="L15" s="183">
        <v>0</v>
      </c>
      <c r="M15" s="175">
        <f t="shared" si="4"/>
        <v>0</v>
      </c>
      <c r="N15" s="175">
        <v>0</v>
      </c>
      <c r="O15" s="183">
        <v>0</v>
      </c>
      <c r="P15" s="184">
        <f t="shared" si="5"/>
        <v>0</v>
      </c>
      <c r="Q15" s="175">
        <f t="shared" si="6"/>
        <v>0</v>
      </c>
      <c r="R15" s="175">
        <v>0</v>
      </c>
      <c r="S15" s="183">
        <v>0</v>
      </c>
      <c r="T15" s="175">
        <f t="shared" si="7"/>
        <v>0</v>
      </c>
      <c r="U15" s="175">
        <v>0</v>
      </c>
      <c r="V15" s="175">
        <v>0</v>
      </c>
      <c r="W15" s="175">
        <f t="shared" si="8"/>
        <v>0</v>
      </c>
      <c r="X15" s="175">
        <v>0</v>
      </c>
      <c r="Y15" s="183">
        <v>0</v>
      </c>
      <c r="Z15" s="184">
        <f t="shared" si="9"/>
        <v>0</v>
      </c>
      <c r="AA15" s="175">
        <f t="shared" si="10"/>
        <v>0</v>
      </c>
      <c r="AB15" s="175"/>
      <c r="AC15" s="183"/>
      <c r="AD15" s="175">
        <f t="shared" si="11"/>
        <v>0</v>
      </c>
      <c r="AE15" s="175">
        <v>0</v>
      </c>
      <c r="AF15" s="183">
        <v>0</v>
      </c>
      <c r="AG15" s="175">
        <f t="shared" si="12"/>
        <v>0</v>
      </c>
      <c r="AH15" s="175">
        <v>0</v>
      </c>
      <c r="AI15" s="183">
        <v>0</v>
      </c>
      <c r="AJ15" s="175">
        <f t="shared" si="13"/>
        <v>0</v>
      </c>
      <c r="AK15" s="175">
        <v>0</v>
      </c>
      <c r="AL15" s="183">
        <v>0</v>
      </c>
      <c r="AM15" s="175">
        <f t="shared" si="14"/>
        <v>0</v>
      </c>
      <c r="AN15" s="175">
        <v>0</v>
      </c>
      <c r="AO15" s="183">
        <v>0</v>
      </c>
    </row>
    <row r="16" spans="1:41" s="163" customFormat="1" ht="19.5" customHeight="1">
      <c r="A16" s="139" t="s">
        <v>148</v>
      </c>
      <c r="B16" s="139" t="s">
        <v>78</v>
      </c>
      <c r="C16" s="139" t="s">
        <v>63</v>
      </c>
      <c r="D16" s="139" t="s">
        <v>152</v>
      </c>
      <c r="E16" s="175">
        <f t="shared" si="0"/>
        <v>1.28</v>
      </c>
      <c r="F16" s="175">
        <f t="shared" si="1"/>
        <v>1.28</v>
      </c>
      <c r="G16" s="175">
        <f t="shared" si="2"/>
        <v>1.28</v>
      </c>
      <c r="H16" s="175">
        <v>1.28</v>
      </c>
      <c r="I16" s="183"/>
      <c r="J16" s="175">
        <f t="shared" si="3"/>
        <v>0</v>
      </c>
      <c r="K16" s="175">
        <v>0</v>
      </c>
      <c r="L16" s="183">
        <v>0</v>
      </c>
      <c r="M16" s="175">
        <f t="shared" si="4"/>
        <v>0</v>
      </c>
      <c r="N16" s="175">
        <v>0</v>
      </c>
      <c r="O16" s="183">
        <v>0</v>
      </c>
      <c r="P16" s="184">
        <f t="shared" si="5"/>
        <v>0</v>
      </c>
      <c r="Q16" s="175">
        <f t="shared" si="6"/>
        <v>0</v>
      </c>
      <c r="R16" s="175">
        <v>0</v>
      </c>
      <c r="S16" s="183">
        <v>0</v>
      </c>
      <c r="T16" s="175">
        <f t="shared" si="7"/>
        <v>0</v>
      </c>
      <c r="U16" s="175">
        <v>0</v>
      </c>
      <c r="V16" s="175">
        <v>0</v>
      </c>
      <c r="W16" s="175">
        <f t="shared" si="8"/>
        <v>0</v>
      </c>
      <c r="X16" s="175">
        <v>0</v>
      </c>
      <c r="Y16" s="183">
        <v>0</v>
      </c>
      <c r="Z16" s="184">
        <f t="shared" si="9"/>
        <v>0</v>
      </c>
      <c r="AA16" s="175">
        <f t="shared" si="10"/>
        <v>0</v>
      </c>
      <c r="AB16" s="175"/>
      <c r="AC16" s="183"/>
      <c r="AD16" s="175">
        <f t="shared" si="11"/>
        <v>0</v>
      </c>
      <c r="AE16" s="175">
        <v>0</v>
      </c>
      <c r="AF16" s="183">
        <v>0</v>
      </c>
      <c r="AG16" s="175">
        <f t="shared" si="12"/>
        <v>0</v>
      </c>
      <c r="AH16" s="175">
        <v>0</v>
      </c>
      <c r="AI16" s="183">
        <v>0</v>
      </c>
      <c r="AJ16" s="175">
        <f t="shared" si="13"/>
        <v>0</v>
      </c>
      <c r="AK16" s="175">
        <v>0</v>
      </c>
      <c r="AL16" s="183">
        <v>0</v>
      </c>
      <c r="AM16" s="175">
        <f t="shared" si="14"/>
        <v>0</v>
      </c>
      <c r="AN16" s="175">
        <v>0</v>
      </c>
      <c r="AO16" s="183">
        <v>0</v>
      </c>
    </row>
    <row r="17" spans="1:41" s="163" customFormat="1" ht="19.5" customHeight="1">
      <c r="A17" s="139" t="s">
        <v>148</v>
      </c>
      <c r="B17" s="139" t="s">
        <v>70</v>
      </c>
      <c r="C17" s="139" t="s">
        <v>63</v>
      </c>
      <c r="D17" s="139" t="s">
        <v>153</v>
      </c>
      <c r="E17" s="175">
        <f t="shared" si="0"/>
        <v>3</v>
      </c>
      <c r="F17" s="175">
        <f t="shared" si="1"/>
        <v>3</v>
      </c>
      <c r="G17" s="175">
        <f t="shared" si="2"/>
        <v>3</v>
      </c>
      <c r="H17" s="175">
        <v>3</v>
      </c>
      <c r="I17" s="183"/>
      <c r="J17" s="175">
        <f t="shared" si="3"/>
        <v>0</v>
      </c>
      <c r="K17" s="175">
        <v>0</v>
      </c>
      <c r="L17" s="183">
        <v>0</v>
      </c>
      <c r="M17" s="175">
        <f t="shared" si="4"/>
        <v>0</v>
      </c>
      <c r="N17" s="175">
        <v>0</v>
      </c>
      <c r="O17" s="183">
        <v>0</v>
      </c>
      <c r="P17" s="184">
        <f t="shared" si="5"/>
        <v>0</v>
      </c>
      <c r="Q17" s="175">
        <f t="shared" si="6"/>
        <v>0</v>
      </c>
      <c r="R17" s="175">
        <v>0</v>
      </c>
      <c r="S17" s="183">
        <v>0</v>
      </c>
      <c r="T17" s="175">
        <f t="shared" si="7"/>
        <v>0</v>
      </c>
      <c r="U17" s="175">
        <v>0</v>
      </c>
      <c r="V17" s="175">
        <v>0</v>
      </c>
      <c r="W17" s="175">
        <f t="shared" si="8"/>
        <v>0</v>
      </c>
      <c r="X17" s="175">
        <v>0</v>
      </c>
      <c r="Y17" s="183">
        <v>0</v>
      </c>
      <c r="Z17" s="184">
        <f t="shared" si="9"/>
        <v>0</v>
      </c>
      <c r="AA17" s="175">
        <f t="shared" si="10"/>
        <v>0</v>
      </c>
      <c r="AB17" s="175"/>
      <c r="AC17" s="183"/>
      <c r="AD17" s="175">
        <f t="shared" si="11"/>
        <v>0</v>
      </c>
      <c r="AE17" s="175">
        <v>0</v>
      </c>
      <c r="AF17" s="183">
        <v>0</v>
      </c>
      <c r="AG17" s="175">
        <f t="shared" si="12"/>
        <v>0</v>
      </c>
      <c r="AH17" s="175">
        <v>0</v>
      </c>
      <c r="AI17" s="183">
        <v>0</v>
      </c>
      <c r="AJ17" s="175">
        <f t="shared" si="13"/>
        <v>0</v>
      </c>
      <c r="AK17" s="175">
        <v>0</v>
      </c>
      <c r="AL17" s="183">
        <v>0</v>
      </c>
      <c r="AM17" s="175">
        <f t="shared" si="14"/>
        <v>0</v>
      </c>
      <c r="AN17" s="175">
        <v>0</v>
      </c>
      <c r="AO17" s="183">
        <v>0</v>
      </c>
    </row>
    <row r="18" spans="1:41" s="163" customFormat="1" ht="19.5" customHeight="1">
      <c r="A18" s="139" t="s">
        <v>148</v>
      </c>
      <c r="B18" s="139" t="s">
        <v>88</v>
      </c>
      <c r="C18" s="139" t="s">
        <v>63</v>
      </c>
      <c r="D18" s="139" t="s">
        <v>154</v>
      </c>
      <c r="E18" s="175">
        <f aca="true" t="shared" si="15" ref="E18:E24">SUM(F18,P18,Z18)</f>
        <v>45.09</v>
      </c>
      <c r="F18" s="175">
        <f aca="true" t="shared" si="16" ref="F18:F24">SUM(G18,J18,M18)</f>
        <v>45.09</v>
      </c>
      <c r="G18" s="175">
        <f aca="true" t="shared" si="17" ref="G18:G24">SUM(H18:I18)</f>
        <v>45.09</v>
      </c>
      <c r="H18" s="175">
        <v>0.09</v>
      </c>
      <c r="I18" s="183">
        <v>45</v>
      </c>
      <c r="J18" s="175"/>
      <c r="K18" s="175"/>
      <c r="L18" s="183"/>
      <c r="M18" s="175"/>
      <c r="N18" s="175"/>
      <c r="O18" s="183"/>
      <c r="P18" s="184"/>
      <c r="Q18" s="175"/>
      <c r="R18" s="175"/>
      <c r="S18" s="183"/>
      <c r="T18" s="175"/>
      <c r="U18" s="175"/>
      <c r="V18" s="175"/>
      <c r="W18" s="175"/>
      <c r="X18" s="175"/>
      <c r="Y18" s="183"/>
      <c r="Z18" s="184"/>
      <c r="AA18" s="175"/>
      <c r="AB18" s="175"/>
      <c r="AC18" s="183"/>
      <c r="AD18" s="175"/>
      <c r="AE18" s="175"/>
      <c r="AF18" s="183"/>
      <c r="AG18" s="175"/>
      <c r="AH18" s="175"/>
      <c r="AI18" s="183"/>
      <c r="AJ18" s="175"/>
      <c r="AK18" s="175"/>
      <c r="AL18" s="183"/>
      <c r="AM18" s="175"/>
      <c r="AN18" s="175"/>
      <c r="AO18" s="183"/>
    </row>
    <row r="19" spans="1:41" s="163" customFormat="1" ht="19.5" customHeight="1">
      <c r="A19" s="139"/>
      <c r="B19" s="139"/>
      <c r="C19" s="139"/>
      <c r="D19" s="139" t="s">
        <v>155</v>
      </c>
      <c r="E19" s="175">
        <f t="shared" si="15"/>
        <v>51.79</v>
      </c>
      <c r="F19" s="175">
        <f t="shared" si="16"/>
        <v>51.79</v>
      </c>
      <c r="G19" s="175">
        <f t="shared" si="17"/>
        <v>51.79</v>
      </c>
      <c r="H19" s="175">
        <v>51.79</v>
      </c>
      <c r="I19" s="183"/>
      <c r="J19" s="175"/>
      <c r="K19" s="175"/>
      <c r="L19" s="183"/>
      <c r="M19" s="175"/>
      <c r="N19" s="175"/>
      <c r="O19" s="183"/>
      <c r="P19" s="184"/>
      <c r="Q19" s="175"/>
      <c r="R19" s="175"/>
      <c r="S19" s="183"/>
      <c r="T19" s="175"/>
      <c r="U19" s="175"/>
      <c r="V19" s="175"/>
      <c r="W19" s="175"/>
      <c r="X19" s="175"/>
      <c r="Y19" s="183"/>
      <c r="Z19" s="184"/>
      <c r="AA19" s="175"/>
      <c r="AB19" s="175"/>
      <c r="AC19" s="183"/>
      <c r="AD19" s="175"/>
      <c r="AE19" s="175"/>
      <c r="AF19" s="183"/>
      <c r="AG19" s="175"/>
      <c r="AH19" s="175"/>
      <c r="AI19" s="183"/>
      <c r="AJ19" s="175"/>
      <c r="AK19" s="175"/>
      <c r="AL19" s="183"/>
      <c r="AM19" s="175"/>
      <c r="AN19" s="175"/>
      <c r="AO19" s="183"/>
    </row>
    <row r="20" spans="1:41" s="163" customFormat="1" ht="19.5" customHeight="1">
      <c r="A20" s="176" t="s">
        <v>156</v>
      </c>
      <c r="B20" s="176" t="s">
        <v>61</v>
      </c>
      <c r="C20" s="139" t="s">
        <v>63</v>
      </c>
      <c r="D20" s="139" t="s">
        <v>157</v>
      </c>
      <c r="E20" s="175">
        <f t="shared" si="15"/>
        <v>44.42</v>
      </c>
      <c r="F20" s="175">
        <f t="shared" si="16"/>
        <v>44.42</v>
      </c>
      <c r="G20" s="175">
        <f t="shared" si="17"/>
        <v>44.42</v>
      </c>
      <c r="H20" s="175">
        <v>44.42</v>
      </c>
      <c r="I20" s="183"/>
      <c r="J20" s="175"/>
      <c r="K20" s="175"/>
      <c r="L20" s="183"/>
      <c r="M20" s="175"/>
      <c r="N20" s="175"/>
      <c r="O20" s="183"/>
      <c r="P20" s="184"/>
      <c r="Q20" s="175"/>
      <c r="R20" s="175"/>
      <c r="S20" s="183"/>
      <c r="T20" s="175"/>
      <c r="U20" s="175"/>
      <c r="V20" s="175"/>
      <c r="W20" s="175"/>
      <c r="X20" s="175"/>
      <c r="Y20" s="183"/>
      <c r="Z20" s="184"/>
      <c r="AA20" s="175"/>
      <c r="AB20" s="175"/>
      <c r="AC20" s="183"/>
      <c r="AD20" s="175"/>
      <c r="AE20" s="175"/>
      <c r="AF20" s="183"/>
      <c r="AG20" s="175"/>
      <c r="AH20" s="175"/>
      <c r="AI20" s="183"/>
      <c r="AJ20" s="175"/>
      <c r="AK20" s="175"/>
      <c r="AL20" s="183"/>
      <c r="AM20" s="175"/>
      <c r="AN20" s="175"/>
      <c r="AO20" s="183"/>
    </row>
    <row r="21" spans="1:41" s="163" customFormat="1" ht="19.5" customHeight="1">
      <c r="A21" s="177">
        <v>505</v>
      </c>
      <c r="B21" s="178" t="s">
        <v>62</v>
      </c>
      <c r="C21" s="139" t="s">
        <v>63</v>
      </c>
      <c r="D21" s="177" t="s">
        <v>158</v>
      </c>
      <c r="E21" s="175">
        <f t="shared" si="15"/>
        <v>7.37</v>
      </c>
      <c r="F21" s="175">
        <f t="shared" si="16"/>
        <v>7.37</v>
      </c>
      <c r="G21" s="175">
        <f t="shared" si="17"/>
        <v>7.37</v>
      </c>
      <c r="H21" s="175">
        <v>7.37</v>
      </c>
      <c r="I21" s="183"/>
      <c r="J21" s="175"/>
      <c r="K21" s="175"/>
      <c r="L21" s="183"/>
      <c r="M21" s="175"/>
      <c r="N21" s="175"/>
      <c r="O21" s="183"/>
      <c r="P21" s="184"/>
      <c r="Q21" s="175"/>
      <c r="R21" s="175"/>
      <c r="S21" s="183"/>
      <c r="T21" s="175"/>
      <c r="U21" s="175"/>
      <c r="V21" s="175"/>
      <c r="W21" s="175"/>
      <c r="X21" s="175"/>
      <c r="Y21" s="183"/>
      <c r="Z21" s="184"/>
      <c r="AA21" s="175"/>
      <c r="AB21" s="175"/>
      <c r="AC21" s="183"/>
      <c r="AD21" s="175"/>
      <c r="AE21" s="175"/>
      <c r="AF21" s="183"/>
      <c r="AG21" s="175"/>
      <c r="AH21" s="175"/>
      <c r="AI21" s="183"/>
      <c r="AJ21" s="175"/>
      <c r="AK21" s="175"/>
      <c r="AL21" s="183"/>
      <c r="AM21" s="175"/>
      <c r="AN21" s="175"/>
      <c r="AO21" s="183"/>
    </row>
    <row r="22" spans="1:41" s="163" customFormat="1" ht="19.5" customHeight="1">
      <c r="A22" s="177"/>
      <c r="B22" s="177"/>
      <c r="C22" s="177"/>
      <c r="D22" s="139" t="s">
        <v>159</v>
      </c>
      <c r="E22" s="175">
        <f t="shared" si="15"/>
        <v>176.78</v>
      </c>
      <c r="F22" s="175">
        <f t="shared" si="16"/>
        <v>176.78</v>
      </c>
      <c r="G22" s="175">
        <f t="shared" si="17"/>
        <v>176.78</v>
      </c>
      <c r="H22" s="175">
        <v>151.57</v>
      </c>
      <c r="I22" s="183">
        <v>25.21</v>
      </c>
      <c r="J22" s="175"/>
      <c r="K22" s="175"/>
      <c r="L22" s="183"/>
      <c r="M22" s="175"/>
      <c r="N22" s="175"/>
      <c r="O22" s="183"/>
      <c r="P22" s="184"/>
      <c r="Q22" s="175"/>
      <c r="R22" s="175"/>
      <c r="S22" s="183"/>
      <c r="T22" s="175"/>
      <c r="U22" s="175"/>
      <c r="V22" s="175"/>
      <c r="W22" s="175"/>
      <c r="X22" s="175"/>
      <c r="Y22" s="183"/>
      <c r="Z22" s="184"/>
      <c r="AA22" s="175"/>
      <c r="AB22" s="175"/>
      <c r="AC22" s="183"/>
      <c r="AD22" s="175"/>
      <c r="AE22" s="175"/>
      <c r="AF22" s="183"/>
      <c r="AG22" s="175"/>
      <c r="AH22" s="175"/>
      <c r="AI22" s="183"/>
      <c r="AJ22" s="175"/>
      <c r="AK22" s="175"/>
      <c r="AL22" s="183"/>
      <c r="AM22" s="175"/>
      <c r="AN22" s="175"/>
      <c r="AO22" s="183"/>
    </row>
    <row r="23" spans="1:41" s="163" customFormat="1" ht="19.5" customHeight="1">
      <c r="A23" s="177">
        <v>509</v>
      </c>
      <c r="B23" s="176" t="s">
        <v>61</v>
      </c>
      <c r="C23" s="139" t="s">
        <v>63</v>
      </c>
      <c r="D23" s="177" t="s">
        <v>160</v>
      </c>
      <c r="E23" s="175">
        <f t="shared" si="15"/>
        <v>165.86</v>
      </c>
      <c r="F23" s="175">
        <f t="shared" si="16"/>
        <v>165.86</v>
      </c>
      <c r="G23" s="175">
        <f t="shared" si="17"/>
        <v>165.86</v>
      </c>
      <c r="H23" s="175">
        <v>140.65</v>
      </c>
      <c r="I23" s="183">
        <v>25.21</v>
      </c>
      <c r="J23" s="175"/>
      <c r="K23" s="175"/>
      <c r="L23" s="183"/>
      <c r="M23" s="175"/>
      <c r="N23" s="175"/>
      <c r="O23" s="183"/>
      <c r="P23" s="184"/>
      <c r="Q23" s="175"/>
      <c r="R23" s="175"/>
      <c r="S23" s="183"/>
      <c r="T23" s="175"/>
      <c r="U23" s="175"/>
      <c r="V23" s="175"/>
      <c r="W23" s="175"/>
      <c r="X23" s="175"/>
      <c r="Y23" s="183"/>
      <c r="Z23" s="184"/>
      <c r="AA23" s="175"/>
      <c r="AB23" s="175"/>
      <c r="AC23" s="183"/>
      <c r="AD23" s="175"/>
      <c r="AE23" s="175"/>
      <c r="AF23" s="183"/>
      <c r="AG23" s="175"/>
      <c r="AH23" s="175"/>
      <c r="AI23" s="183"/>
      <c r="AJ23" s="175"/>
      <c r="AK23" s="175"/>
      <c r="AL23" s="183"/>
      <c r="AM23" s="175"/>
      <c r="AN23" s="175"/>
      <c r="AO23" s="183"/>
    </row>
    <row r="24" spans="1:41" s="163" customFormat="1" ht="19.5" customHeight="1">
      <c r="A24" s="177">
        <v>509</v>
      </c>
      <c r="B24" s="177">
        <v>99</v>
      </c>
      <c r="C24" s="139" t="s">
        <v>63</v>
      </c>
      <c r="D24" s="139" t="s">
        <v>161</v>
      </c>
      <c r="E24" s="175">
        <f t="shared" si="15"/>
        <v>10.92</v>
      </c>
      <c r="F24" s="175">
        <f t="shared" si="16"/>
        <v>10.92</v>
      </c>
      <c r="G24" s="175">
        <f t="shared" si="17"/>
        <v>10.92</v>
      </c>
      <c r="H24" s="175">
        <v>10.92</v>
      </c>
      <c r="I24" s="183"/>
      <c r="J24" s="175"/>
      <c r="K24" s="175"/>
      <c r="L24" s="183"/>
      <c r="M24" s="175"/>
      <c r="N24" s="175"/>
      <c r="O24" s="183"/>
      <c r="P24" s="184"/>
      <c r="Q24" s="175"/>
      <c r="R24" s="175"/>
      <c r="S24" s="183"/>
      <c r="T24" s="175"/>
      <c r="U24" s="175"/>
      <c r="V24" s="175"/>
      <c r="W24" s="175"/>
      <c r="X24" s="175"/>
      <c r="Y24" s="183"/>
      <c r="Z24" s="184"/>
      <c r="AA24" s="175"/>
      <c r="AB24" s="175"/>
      <c r="AC24" s="183"/>
      <c r="AD24" s="175"/>
      <c r="AE24" s="175"/>
      <c r="AF24" s="183"/>
      <c r="AG24" s="175"/>
      <c r="AH24" s="175"/>
      <c r="AI24" s="183"/>
      <c r="AJ24" s="175"/>
      <c r="AK24" s="175"/>
      <c r="AL24" s="183"/>
      <c r="AM24" s="175"/>
      <c r="AN24" s="175"/>
      <c r="AO24" s="183"/>
    </row>
    <row r="25" spans="1:41" s="1" customFormat="1" ht="19.5" customHeight="1">
      <c r="A25" s="51"/>
      <c r="B25" s="51"/>
      <c r="C25" s="51"/>
      <c r="D25" s="51"/>
      <c r="E25" s="93"/>
      <c r="F25" s="93"/>
      <c r="G25" s="93"/>
      <c r="H25" s="93"/>
      <c r="I25" s="52"/>
      <c r="J25" s="93"/>
      <c r="K25" s="93"/>
      <c r="L25" s="52"/>
      <c r="M25" s="93"/>
      <c r="N25" s="93"/>
      <c r="O25" s="52"/>
      <c r="P25" s="53"/>
      <c r="Q25" s="93"/>
      <c r="R25" s="93"/>
      <c r="S25" s="52"/>
      <c r="T25" s="93"/>
      <c r="U25" s="93"/>
      <c r="V25" s="93"/>
      <c r="W25" s="93"/>
      <c r="X25" s="93"/>
      <c r="Y25" s="52"/>
      <c r="Z25" s="53"/>
      <c r="AA25" s="93"/>
      <c r="AB25" s="93"/>
      <c r="AC25" s="52"/>
      <c r="AD25" s="93"/>
      <c r="AE25" s="93"/>
      <c r="AF25" s="52"/>
      <c r="AG25" s="93"/>
      <c r="AH25" s="93"/>
      <c r="AI25" s="52"/>
      <c r="AJ25" s="93"/>
      <c r="AK25" s="93"/>
      <c r="AL25" s="52"/>
      <c r="AM25" s="93"/>
      <c r="AN25" s="93"/>
      <c r="AO25" s="52"/>
    </row>
    <row r="26" spans="1:41" s="1" customFormat="1" ht="19.5" customHeight="1">
      <c r="A26" s="51"/>
      <c r="B26" s="51"/>
      <c r="C26" s="51"/>
      <c r="D26" s="51"/>
      <c r="E26" s="93"/>
      <c r="F26" s="93"/>
      <c r="G26" s="93"/>
      <c r="H26" s="93"/>
      <c r="I26" s="52"/>
      <c r="J26" s="93"/>
      <c r="K26" s="93"/>
      <c r="L26" s="52"/>
      <c r="M26" s="93"/>
      <c r="N26" s="93"/>
      <c r="O26" s="52"/>
      <c r="P26" s="53"/>
      <c r="Q26" s="93"/>
      <c r="R26" s="93"/>
      <c r="S26" s="52"/>
      <c r="T26" s="93"/>
      <c r="U26" s="93"/>
      <c r="V26" s="93"/>
      <c r="W26" s="93"/>
      <c r="X26" s="93"/>
      <c r="Y26" s="52"/>
      <c r="Z26" s="53"/>
      <c r="AA26" s="93"/>
      <c r="AB26" s="93"/>
      <c r="AC26" s="52"/>
      <c r="AD26" s="93"/>
      <c r="AE26" s="93"/>
      <c r="AF26" s="52"/>
      <c r="AG26" s="93"/>
      <c r="AH26" s="93"/>
      <c r="AI26" s="52"/>
      <c r="AJ26" s="93"/>
      <c r="AK26" s="93"/>
      <c r="AL26" s="52"/>
      <c r="AM26" s="93"/>
      <c r="AN26" s="93"/>
      <c r="AO26" s="52"/>
    </row>
    <row r="27" spans="1:41" s="1" customFormat="1" ht="19.5" customHeight="1">
      <c r="A27" s="51"/>
      <c r="B27" s="51"/>
      <c r="C27" s="51"/>
      <c r="D27" s="51"/>
      <c r="E27" s="93"/>
      <c r="F27" s="93"/>
      <c r="G27" s="93"/>
      <c r="H27" s="93"/>
      <c r="I27" s="52"/>
      <c r="J27" s="93"/>
      <c r="K27" s="93"/>
      <c r="L27" s="52"/>
      <c r="M27" s="93"/>
      <c r="N27" s="93"/>
      <c r="O27" s="52"/>
      <c r="P27" s="53"/>
      <c r="Q27" s="93"/>
      <c r="R27" s="93"/>
      <c r="S27" s="52"/>
      <c r="T27" s="93"/>
      <c r="U27" s="93"/>
      <c r="V27" s="93"/>
      <c r="W27" s="93"/>
      <c r="X27" s="93"/>
      <c r="Y27" s="52"/>
      <c r="Z27" s="53"/>
      <c r="AA27" s="93"/>
      <c r="AB27" s="93"/>
      <c r="AC27" s="52"/>
      <c r="AD27" s="93"/>
      <c r="AE27" s="93"/>
      <c r="AF27" s="52"/>
      <c r="AG27" s="93"/>
      <c r="AH27" s="93"/>
      <c r="AI27" s="52"/>
      <c r="AJ27" s="93"/>
      <c r="AK27" s="93"/>
      <c r="AL27" s="52"/>
      <c r="AM27" s="93"/>
      <c r="AN27" s="93"/>
      <c r="AO27" s="52"/>
    </row>
    <row r="28" spans="1:41" s="1" customFormat="1" ht="19.5" customHeight="1">
      <c r="A28" s="51"/>
      <c r="B28" s="51"/>
      <c r="C28" s="51"/>
      <c r="D28" s="51"/>
      <c r="E28" s="93">
        <f aca="true" t="shared" si="18" ref="E28:E79">SUM(F28,P28,Z28)</f>
        <v>0</v>
      </c>
      <c r="F28" s="93">
        <f aca="true" t="shared" si="19" ref="F28:F79">SUM(G28,J28,M28)</f>
        <v>0</v>
      </c>
      <c r="G28" s="93">
        <f aca="true" t="shared" si="20" ref="G28:G79">SUM(H28:I28)</f>
        <v>0</v>
      </c>
      <c r="H28" s="93"/>
      <c r="I28" s="52"/>
      <c r="J28" s="93">
        <f aca="true" t="shared" si="21" ref="J28:J79">SUM(K28:L28)</f>
        <v>0</v>
      </c>
      <c r="K28" s="93">
        <v>0</v>
      </c>
      <c r="L28" s="52">
        <v>0</v>
      </c>
      <c r="M28" s="93">
        <f aca="true" t="shared" si="22" ref="M28:M79">SUM(N28:O28)</f>
        <v>0</v>
      </c>
      <c r="N28" s="93">
        <v>0</v>
      </c>
      <c r="O28" s="52">
        <v>0</v>
      </c>
      <c r="P28" s="53">
        <f aca="true" t="shared" si="23" ref="P28:P79">SUM(Q28,T28,W28)</f>
        <v>0</v>
      </c>
      <c r="Q28" s="93">
        <f aca="true" t="shared" si="24" ref="Q28:Q79">SUM(R28:S28)</f>
        <v>0</v>
      </c>
      <c r="R28" s="93">
        <v>0</v>
      </c>
      <c r="S28" s="52">
        <v>0</v>
      </c>
      <c r="T28" s="93">
        <f aca="true" t="shared" si="25" ref="T28:T79">SUM(U28:V28)</f>
        <v>0</v>
      </c>
      <c r="U28" s="93">
        <v>0</v>
      </c>
      <c r="V28" s="93">
        <v>0</v>
      </c>
      <c r="W28" s="93">
        <f aca="true" t="shared" si="26" ref="W28:W79">SUM(X28:Y28)</f>
        <v>0</v>
      </c>
      <c r="X28" s="93">
        <v>0</v>
      </c>
      <c r="Y28" s="52">
        <v>0</v>
      </c>
      <c r="Z28" s="53">
        <f aca="true" t="shared" si="27" ref="Z28:Z79">SUM(AA28,AD28,AG28,AJ28,AM28)</f>
        <v>0</v>
      </c>
      <c r="AA28" s="93">
        <f aca="true" t="shared" si="28" ref="AA28:AA79">SUM(AB28:AC28)</f>
        <v>0</v>
      </c>
      <c r="AB28" s="93"/>
      <c r="AC28" s="52"/>
      <c r="AD28" s="93">
        <f aca="true" t="shared" si="29" ref="AD28:AD79">SUM(AE28:AF28)</f>
        <v>0</v>
      </c>
      <c r="AE28" s="93">
        <v>0</v>
      </c>
      <c r="AF28" s="52">
        <v>0</v>
      </c>
      <c r="AG28" s="93">
        <f aca="true" t="shared" si="30" ref="AG28:AG79">SUM(AH28:AI28)</f>
        <v>0</v>
      </c>
      <c r="AH28" s="93">
        <v>0</v>
      </c>
      <c r="AI28" s="52">
        <v>0</v>
      </c>
      <c r="AJ28" s="93">
        <f aca="true" t="shared" si="31" ref="AJ28:AJ79">SUM(AK28:AL28)</f>
        <v>0</v>
      </c>
      <c r="AK28" s="93">
        <v>0</v>
      </c>
      <c r="AL28" s="52">
        <v>0</v>
      </c>
      <c r="AM28" s="93">
        <f aca="true" t="shared" si="32" ref="AM28:AM79">SUM(AN28:AO28)</f>
        <v>0</v>
      </c>
      <c r="AN28" s="93">
        <v>0</v>
      </c>
      <c r="AO28" s="52">
        <v>0</v>
      </c>
    </row>
    <row r="29" spans="1:41" s="1" customFormat="1" ht="19.5" customHeight="1">
      <c r="A29" s="51"/>
      <c r="B29" s="51"/>
      <c r="C29" s="51"/>
      <c r="D29" s="51"/>
      <c r="E29" s="93">
        <f t="shared" si="18"/>
        <v>0</v>
      </c>
      <c r="F29" s="93">
        <f t="shared" si="19"/>
        <v>0</v>
      </c>
      <c r="G29" s="93">
        <f t="shared" si="20"/>
        <v>0</v>
      </c>
      <c r="H29" s="93"/>
      <c r="I29" s="52"/>
      <c r="J29" s="93">
        <f t="shared" si="21"/>
        <v>0</v>
      </c>
      <c r="K29" s="93">
        <v>0</v>
      </c>
      <c r="L29" s="52">
        <v>0</v>
      </c>
      <c r="M29" s="93">
        <f t="shared" si="22"/>
        <v>0</v>
      </c>
      <c r="N29" s="93">
        <v>0</v>
      </c>
      <c r="O29" s="52">
        <v>0</v>
      </c>
      <c r="P29" s="53">
        <f t="shared" si="23"/>
        <v>0</v>
      </c>
      <c r="Q29" s="93">
        <f t="shared" si="24"/>
        <v>0</v>
      </c>
      <c r="R29" s="93">
        <v>0</v>
      </c>
      <c r="S29" s="52">
        <v>0</v>
      </c>
      <c r="T29" s="93">
        <f t="shared" si="25"/>
        <v>0</v>
      </c>
      <c r="U29" s="93">
        <v>0</v>
      </c>
      <c r="V29" s="93">
        <v>0</v>
      </c>
      <c r="W29" s="93">
        <f t="shared" si="26"/>
        <v>0</v>
      </c>
      <c r="X29" s="93">
        <v>0</v>
      </c>
      <c r="Y29" s="52">
        <v>0</v>
      </c>
      <c r="Z29" s="53">
        <f t="shared" si="27"/>
        <v>0</v>
      </c>
      <c r="AA29" s="93">
        <f t="shared" si="28"/>
        <v>0</v>
      </c>
      <c r="AB29" s="93"/>
      <c r="AC29" s="52"/>
      <c r="AD29" s="93">
        <f t="shared" si="29"/>
        <v>0</v>
      </c>
      <c r="AE29" s="93">
        <v>0</v>
      </c>
      <c r="AF29" s="52">
        <v>0</v>
      </c>
      <c r="AG29" s="93">
        <f t="shared" si="30"/>
        <v>0</v>
      </c>
      <c r="AH29" s="93">
        <v>0</v>
      </c>
      <c r="AI29" s="52">
        <v>0</v>
      </c>
      <c r="AJ29" s="93">
        <f t="shared" si="31"/>
        <v>0</v>
      </c>
      <c r="AK29" s="93">
        <v>0</v>
      </c>
      <c r="AL29" s="52">
        <v>0</v>
      </c>
      <c r="AM29" s="93">
        <f t="shared" si="32"/>
        <v>0</v>
      </c>
      <c r="AN29" s="93">
        <v>0</v>
      </c>
      <c r="AO29" s="5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0"/>
  <sheetViews>
    <sheetView showZeros="0" workbookViewId="0" topLeftCell="A1">
      <selection activeCell="E23" sqref="E23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s="1" customFormat="1" ht="19.5" customHeight="1">
      <c r="A1" s="69"/>
      <c r="B1" s="124"/>
      <c r="C1" s="124"/>
      <c r="D1" s="124"/>
      <c r="DI1" s="29" t="s">
        <v>162</v>
      </c>
    </row>
    <row r="2" spans="1:113" s="1" customFormat="1" ht="19.5" customHeight="1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</row>
    <row r="3" spans="1:113" s="1" customFormat="1" ht="19.5" customHeight="1">
      <c r="A3" s="125" t="s">
        <v>1</v>
      </c>
      <c r="B3" s="126"/>
      <c r="C3" s="126"/>
      <c r="D3" s="126"/>
      <c r="F3" s="127"/>
      <c r="DI3" s="162" t="s">
        <v>6</v>
      </c>
    </row>
    <row r="4" spans="1:113" s="1" customFormat="1" ht="19.5" customHeight="1">
      <c r="A4" s="128" t="s">
        <v>36</v>
      </c>
      <c r="B4" s="129"/>
      <c r="C4" s="129"/>
      <c r="D4" s="130"/>
      <c r="E4" s="42" t="s">
        <v>37</v>
      </c>
      <c r="F4" s="131" t="s">
        <v>164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56"/>
      <c r="T4" s="131" t="s">
        <v>165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56"/>
      <c r="AV4" s="131" t="s">
        <v>166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56"/>
      <c r="BH4" s="131" t="s">
        <v>167</v>
      </c>
      <c r="BI4" s="132"/>
      <c r="BJ4" s="132"/>
      <c r="BK4" s="132"/>
      <c r="BL4" s="156"/>
      <c r="BM4" s="131" t="s">
        <v>168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56"/>
      <c r="BZ4" s="131" t="s">
        <v>169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56"/>
      <c r="CR4" s="159" t="s">
        <v>170</v>
      </c>
      <c r="CS4" s="160"/>
      <c r="CT4" s="161"/>
      <c r="CU4" s="159" t="s">
        <v>171</v>
      </c>
      <c r="CV4" s="160"/>
      <c r="CW4" s="160"/>
      <c r="CX4" s="160"/>
      <c r="CY4" s="160"/>
      <c r="CZ4" s="161"/>
      <c r="DA4" s="159" t="s">
        <v>172</v>
      </c>
      <c r="DB4" s="160"/>
      <c r="DC4" s="161"/>
      <c r="DD4" s="131" t="s">
        <v>173</v>
      </c>
      <c r="DE4" s="132"/>
      <c r="DF4" s="132"/>
      <c r="DG4" s="132"/>
      <c r="DH4" s="132"/>
      <c r="DI4" s="156"/>
    </row>
    <row r="5" spans="1:113" s="1" customFormat="1" ht="19.5" customHeight="1">
      <c r="A5" s="110" t="s">
        <v>47</v>
      </c>
      <c r="B5" s="133"/>
      <c r="C5" s="111"/>
      <c r="D5" s="42" t="s">
        <v>174</v>
      </c>
      <c r="E5" s="43"/>
      <c r="F5" s="134" t="s">
        <v>52</v>
      </c>
      <c r="G5" s="134" t="s">
        <v>175</v>
      </c>
      <c r="H5" s="134" t="s">
        <v>176</v>
      </c>
      <c r="I5" s="134" t="s">
        <v>177</v>
      </c>
      <c r="J5" s="134" t="s">
        <v>178</v>
      </c>
      <c r="K5" s="134" t="s">
        <v>179</v>
      </c>
      <c r="L5" s="134" t="s">
        <v>180</v>
      </c>
      <c r="M5" s="134" t="s">
        <v>181</v>
      </c>
      <c r="N5" s="134" t="s">
        <v>182</v>
      </c>
      <c r="O5" s="134" t="s">
        <v>183</v>
      </c>
      <c r="P5" s="134" t="s">
        <v>184</v>
      </c>
      <c r="Q5" s="134" t="s">
        <v>99</v>
      </c>
      <c r="R5" s="134" t="s">
        <v>185</v>
      </c>
      <c r="S5" s="134" t="s">
        <v>186</v>
      </c>
      <c r="T5" s="134" t="s">
        <v>52</v>
      </c>
      <c r="U5" s="134" t="s">
        <v>187</v>
      </c>
      <c r="V5" s="134" t="s">
        <v>188</v>
      </c>
      <c r="W5" s="134" t="s">
        <v>189</v>
      </c>
      <c r="X5" s="134" t="s">
        <v>190</v>
      </c>
      <c r="Y5" s="134" t="s">
        <v>191</v>
      </c>
      <c r="Z5" s="134" t="s">
        <v>192</v>
      </c>
      <c r="AA5" s="134" t="s">
        <v>193</v>
      </c>
      <c r="AB5" s="134" t="s">
        <v>194</v>
      </c>
      <c r="AC5" s="134" t="s">
        <v>195</v>
      </c>
      <c r="AD5" s="134" t="s">
        <v>196</v>
      </c>
      <c r="AE5" s="134" t="s">
        <v>197</v>
      </c>
      <c r="AF5" s="134" t="s">
        <v>198</v>
      </c>
      <c r="AG5" s="134" t="s">
        <v>199</v>
      </c>
      <c r="AH5" s="134" t="s">
        <v>200</v>
      </c>
      <c r="AI5" s="134" t="s">
        <v>201</v>
      </c>
      <c r="AJ5" s="134" t="s">
        <v>202</v>
      </c>
      <c r="AK5" s="134" t="s">
        <v>203</v>
      </c>
      <c r="AL5" s="134" t="s">
        <v>204</v>
      </c>
      <c r="AM5" s="134" t="s">
        <v>205</v>
      </c>
      <c r="AN5" s="134" t="s">
        <v>206</v>
      </c>
      <c r="AO5" s="134" t="s">
        <v>207</v>
      </c>
      <c r="AP5" s="134" t="s">
        <v>208</v>
      </c>
      <c r="AQ5" s="134" t="s">
        <v>209</v>
      </c>
      <c r="AR5" s="134" t="s">
        <v>210</v>
      </c>
      <c r="AS5" s="134" t="s">
        <v>211</v>
      </c>
      <c r="AT5" s="134" t="s">
        <v>212</v>
      </c>
      <c r="AU5" s="134" t="s">
        <v>213</v>
      </c>
      <c r="AV5" s="134" t="s">
        <v>52</v>
      </c>
      <c r="AW5" s="134" t="s">
        <v>214</v>
      </c>
      <c r="AX5" s="134" t="s">
        <v>215</v>
      </c>
      <c r="AY5" s="134" t="s">
        <v>216</v>
      </c>
      <c r="AZ5" s="134" t="s">
        <v>217</v>
      </c>
      <c r="BA5" s="134" t="s">
        <v>218</v>
      </c>
      <c r="BB5" s="134" t="s">
        <v>219</v>
      </c>
      <c r="BC5" s="134" t="s">
        <v>220</v>
      </c>
      <c r="BD5" s="134" t="s">
        <v>221</v>
      </c>
      <c r="BE5" s="134" t="s">
        <v>222</v>
      </c>
      <c r="BF5" s="134" t="s">
        <v>223</v>
      </c>
      <c r="BG5" s="157" t="s">
        <v>224</v>
      </c>
      <c r="BH5" s="157" t="s">
        <v>52</v>
      </c>
      <c r="BI5" s="157" t="s">
        <v>225</v>
      </c>
      <c r="BJ5" s="157" t="s">
        <v>226</v>
      </c>
      <c r="BK5" s="157" t="s">
        <v>227</v>
      </c>
      <c r="BL5" s="157" t="s">
        <v>228</v>
      </c>
      <c r="BM5" s="134" t="s">
        <v>52</v>
      </c>
      <c r="BN5" s="134" t="s">
        <v>229</v>
      </c>
      <c r="BO5" s="134" t="s">
        <v>230</v>
      </c>
      <c r="BP5" s="134" t="s">
        <v>231</v>
      </c>
      <c r="BQ5" s="134" t="s">
        <v>232</v>
      </c>
      <c r="BR5" s="134" t="s">
        <v>233</v>
      </c>
      <c r="BS5" s="134" t="s">
        <v>234</v>
      </c>
      <c r="BT5" s="134" t="s">
        <v>235</v>
      </c>
      <c r="BU5" s="134" t="s">
        <v>236</v>
      </c>
      <c r="BV5" s="134" t="s">
        <v>237</v>
      </c>
      <c r="BW5" s="158" t="s">
        <v>238</v>
      </c>
      <c r="BX5" s="158" t="s">
        <v>239</v>
      </c>
      <c r="BY5" s="134" t="s">
        <v>240</v>
      </c>
      <c r="BZ5" s="134" t="s">
        <v>52</v>
      </c>
      <c r="CA5" s="134" t="s">
        <v>229</v>
      </c>
      <c r="CB5" s="134" t="s">
        <v>230</v>
      </c>
      <c r="CC5" s="134" t="s">
        <v>231</v>
      </c>
      <c r="CD5" s="134" t="s">
        <v>232</v>
      </c>
      <c r="CE5" s="134" t="s">
        <v>233</v>
      </c>
      <c r="CF5" s="134" t="s">
        <v>234</v>
      </c>
      <c r="CG5" s="134" t="s">
        <v>235</v>
      </c>
      <c r="CH5" s="134" t="s">
        <v>241</v>
      </c>
      <c r="CI5" s="134" t="s">
        <v>242</v>
      </c>
      <c r="CJ5" s="134" t="s">
        <v>243</v>
      </c>
      <c r="CK5" s="134" t="s">
        <v>244</v>
      </c>
      <c r="CL5" s="134" t="s">
        <v>236</v>
      </c>
      <c r="CM5" s="134" t="s">
        <v>237</v>
      </c>
      <c r="CN5" s="134" t="s">
        <v>245</v>
      </c>
      <c r="CO5" s="158" t="s">
        <v>238</v>
      </c>
      <c r="CP5" s="158" t="s">
        <v>239</v>
      </c>
      <c r="CQ5" s="134" t="s">
        <v>246</v>
      </c>
      <c r="CR5" s="158" t="s">
        <v>52</v>
      </c>
      <c r="CS5" s="158" t="s">
        <v>247</v>
      </c>
      <c r="CT5" s="134" t="s">
        <v>248</v>
      </c>
      <c r="CU5" s="158" t="s">
        <v>52</v>
      </c>
      <c r="CV5" s="158" t="s">
        <v>247</v>
      </c>
      <c r="CW5" s="134" t="s">
        <v>249</v>
      </c>
      <c r="CX5" s="158" t="s">
        <v>250</v>
      </c>
      <c r="CY5" s="158" t="s">
        <v>251</v>
      </c>
      <c r="CZ5" s="157" t="s">
        <v>248</v>
      </c>
      <c r="DA5" s="158" t="s">
        <v>52</v>
      </c>
      <c r="DB5" s="158" t="s">
        <v>172</v>
      </c>
      <c r="DC5" s="158" t="s">
        <v>252</v>
      </c>
      <c r="DD5" s="134" t="s">
        <v>52</v>
      </c>
      <c r="DE5" s="134" t="s">
        <v>253</v>
      </c>
      <c r="DF5" s="134" t="s">
        <v>254</v>
      </c>
      <c r="DG5" s="134" t="s">
        <v>252</v>
      </c>
      <c r="DH5" s="134" t="s">
        <v>255</v>
      </c>
      <c r="DI5" s="134" t="s">
        <v>173</v>
      </c>
    </row>
    <row r="6" spans="1:113" s="1" customFormat="1" ht="30.75" customHeight="1">
      <c r="A6" s="115" t="s">
        <v>57</v>
      </c>
      <c r="B6" s="135" t="s">
        <v>58</v>
      </c>
      <c r="C6" s="116" t="s">
        <v>59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/>
      <c r="BH6" s="48"/>
      <c r="BI6" s="48"/>
      <c r="BJ6" s="48"/>
      <c r="BK6" s="48"/>
      <c r="BL6" s="48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79"/>
      <c r="BX6" s="7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79"/>
      <c r="CP6" s="79"/>
      <c r="CQ6" s="49"/>
      <c r="CR6" s="79"/>
      <c r="CS6" s="79"/>
      <c r="CT6" s="49"/>
      <c r="CU6" s="79"/>
      <c r="CV6" s="79"/>
      <c r="CW6" s="49"/>
      <c r="CX6" s="79"/>
      <c r="CY6" s="79"/>
      <c r="CZ6" s="48"/>
      <c r="DA6" s="79"/>
      <c r="DB6" s="79"/>
      <c r="DC6" s="79"/>
      <c r="DD6" s="49"/>
      <c r="DE6" s="49"/>
      <c r="DF6" s="49"/>
      <c r="DG6" s="49"/>
      <c r="DH6" s="49"/>
      <c r="DI6" s="49"/>
    </row>
    <row r="7" spans="1:113" s="1" customFormat="1" ht="19.5" customHeight="1">
      <c r="A7" s="80" t="s">
        <v>141</v>
      </c>
      <c r="B7" s="80" t="s">
        <v>141</v>
      </c>
      <c r="C7" s="80" t="s">
        <v>141</v>
      </c>
      <c r="D7" s="80" t="s">
        <v>37</v>
      </c>
      <c r="E7" s="136">
        <f>SUM(F7,T7,AV7,BH7,BM7,BZ7,CR7,CU7,DA7,DD7)</f>
        <v>454.504</v>
      </c>
      <c r="F7" s="136">
        <f>SUM(F8:F30)</f>
        <v>178.48000000000002</v>
      </c>
      <c r="G7" s="136">
        <f>SUM(G8:G30)</f>
        <v>69.28</v>
      </c>
      <c r="H7" s="136">
        <f>SUM(H8:H30)</f>
        <v>41.290000000000006</v>
      </c>
      <c r="I7" s="136">
        <f>SUM(I8:I30)</f>
        <v>0</v>
      </c>
      <c r="J7" s="136">
        <f>SUM(J8:J30)</f>
        <v>0</v>
      </c>
      <c r="K7" s="136">
        <f aca="true" t="shared" si="0" ref="K7:AP7">SUM(K8:K30)</f>
        <v>16.150000000000002</v>
      </c>
      <c r="L7" s="136">
        <f t="shared" si="0"/>
        <v>26.35</v>
      </c>
      <c r="M7" s="136">
        <f t="shared" si="0"/>
        <v>0</v>
      </c>
      <c r="N7" s="136">
        <f t="shared" si="0"/>
        <v>9.28</v>
      </c>
      <c r="O7" s="136">
        <f t="shared" si="0"/>
        <v>0</v>
      </c>
      <c r="P7" s="136">
        <f t="shared" si="0"/>
        <v>1.01</v>
      </c>
      <c r="Q7" s="136">
        <f t="shared" si="0"/>
        <v>15.12</v>
      </c>
      <c r="R7" s="136">
        <f t="shared" si="0"/>
        <v>0</v>
      </c>
      <c r="S7" s="136">
        <f t="shared" si="0"/>
        <v>0</v>
      </c>
      <c r="T7" s="136">
        <f t="shared" si="0"/>
        <v>99.24</v>
      </c>
      <c r="U7" s="136">
        <f t="shared" si="0"/>
        <v>27.799999999999997</v>
      </c>
      <c r="V7" s="136">
        <f t="shared" si="0"/>
        <v>0</v>
      </c>
      <c r="W7" s="136">
        <f t="shared" si="0"/>
        <v>0</v>
      </c>
      <c r="X7" s="136">
        <f t="shared" si="0"/>
        <v>0</v>
      </c>
      <c r="Y7" s="136">
        <f t="shared" si="0"/>
        <v>0.22</v>
      </c>
      <c r="Z7" s="136">
        <f t="shared" si="0"/>
        <v>1.54</v>
      </c>
      <c r="AA7" s="136">
        <f t="shared" si="0"/>
        <v>1.44</v>
      </c>
      <c r="AB7" s="136">
        <f t="shared" si="0"/>
        <v>0</v>
      </c>
      <c r="AC7" s="136">
        <f t="shared" si="0"/>
        <v>1.1</v>
      </c>
      <c r="AD7" s="136">
        <f t="shared" si="0"/>
        <v>8.8</v>
      </c>
      <c r="AE7" s="136">
        <f t="shared" si="0"/>
        <v>0</v>
      </c>
      <c r="AF7" s="136">
        <f t="shared" si="0"/>
        <v>0</v>
      </c>
      <c r="AG7" s="136">
        <f t="shared" si="0"/>
        <v>0</v>
      </c>
      <c r="AH7" s="136">
        <f t="shared" si="0"/>
        <v>1.3199999999999998</v>
      </c>
      <c r="AI7" s="136">
        <f t="shared" si="0"/>
        <v>1.89</v>
      </c>
      <c r="AJ7" s="136">
        <f t="shared" si="0"/>
        <v>1.76</v>
      </c>
      <c r="AK7" s="136">
        <f t="shared" si="0"/>
        <v>0</v>
      </c>
      <c r="AL7" s="136">
        <f t="shared" si="0"/>
        <v>0</v>
      </c>
      <c r="AM7" s="136">
        <f t="shared" si="0"/>
        <v>0</v>
      </c>
      <c r="AN7" s="136">
        <f t="shared" si="0"/>
        <v>0</v>
      </c>
      <c r="AO7" s="136">
        <f t="shared" si="0"/>
        <v>0</v>
      </c>
      <c r="AP7" s="136">
        <f t="shared" si="0"/>
        <v>2.52</v>
      </c>
      <c r="AQ7" s="136">
        <f aca="true" t="shared" si="1" ref="AQ7:BV7">SUM(AQ8:AQ30)</f>
        <v>2.76</v>
      </c>
      <c r="AR7" s="136">
        <f t="shared" si="1"/>
        <v>3</v>
      </c>
      <c r="AS7" s="136">
        <f t="shared" si="1"/>
        <v>0</v>
      </c>
      <c r="AT7" s="136">
        <f t="shared" si="1"/>
        <v>0</v>
      </c>
      <c r="AU7" s="136">
        <f t="shared" si="1"/>
        <v>45.09</v>
      </c>
      <c r="AV7" s="136">
        <f t="shared" si="1"/>
        <v>176.784</v>
      </c>
      <c r="AW7" s="136">
        <f t="shared" si="1"/>
        <v>0</v>
      </c>
      <c r="AX7" s="136">
        <f t="shared" si="1"/>
        <v>0</v>
      </c>
      <c r="AY7" s="136">
        <f t="shared" si="1"/>
        <v>0</v>
      </c>
      <c r="AZ7" s="136">
        <f t="shared" si="1"/>
        <v>1.4</v>
      </c>
      <c r="BA7" s="136">
        <f t="shared" si="1"/>
        <v>114.64999999999999</v>
      </c>
      <c r="BB7" s="136">
        <f t="shared" si="1"/>
        <v>7.68</v>
      </c>
      <c r="BC7" s="136">
        <f t="shared" si="1"/>
        <v>0</v>
      </c>
      <c r="BD7" s="136">
        <f t="shared" si="1"/>
        <v>0</v>
      </c>
      <c r="BE7" s="136">
        <f t="shared" si="1"/>
        <v>42.134</v>
      </c>
      <c r="BF7" s="136">
        <f t="shared" si="1"/>
        <v>0</v>
      </c>
      <c r="BG7" s="136">
        <f t="shared" si="1"/>
        <v>10.92</v>
      </c>
      <c r="BH7" s="136">
        <f t="shared" si="1"/>
        <v>0</v>
      </c>
      <c r="BI7" s="136">
        <f t="shared" si="1"/>
        <v>0</v>
      </c>
      <c r="BJ7" s="136">
        <f t="shared" si="1"/>
        <v>0</v>
      </c>
      <c r="BK7" s="136">
        <f t="shared" si="1"/>
        <v>0</v>
      </c>
      <c r="BL7" s="136">
        <f t="shared" si="1"/>
        <v>0</v>
      </c>
      <c r="BM7" s="136">
        <f t="shared" si="1"/>
        <v>0</v>
      </c>
      <c r="BN7" s="136">
        <f t="shared" si="1"/>
        <v>0</v>
      </c>
      <c r="BO7" s="136">
        <f t="shared" si="1"/>
        <v>0</v>
      </c>
      <c r="BP7" s="136">
        <f t="shared" si="1"/>
        <v>0</v>
      </c>
      <c r="BQ7" s="136">
        <f t="shared" si="1"/>
        <v>0</v>
      </c>
      <c r="BR7" s="136">
        <f t="shared" si="1"/>
        <v>0</v>
      </c>
      <c r="BS7" s="136">
        <f t="shared" si="1"/>
        <v>0</v>
      </c>
      <c r="BT7" s="136">
        <f t="shared" si="1"/>
        <v>0</v>
      </c>
      <c r="BU7" s="136">
        <f t="shared" si="1"/>
        <v>0</v>
      </c>
      <c r="BV7" s="136">
        <f t="shared" si="1"/>
        <v>0</v>
      </c>
      <c r="BW7" s="136">
        <f aca="true" t="shared" si="2" ref="BW7:DI7">SUM(BW8:BW30)</f>
        <v>0</v>
      </c>
      <c r="BX7" s="136">
        <f t="shared" si="2"/>
        <v>0</v>
      </c>
      <c r="BY7" s="136">
        <f t="shared" si="2"/>
        <v>0</v>
      </c>
      <c r="BZ7" s="136">
        <f t="shared" si="2"/>
        <v>0</v>
      </c>
      <c r="CA7" s="136">
        <f t="shared" si="2"/>
        <v>0</v>
      </c>
      <c r="CB7" s="136">
        <f t="shared" si="2"/>
        <v>0</v>
      </c>
      <c r="CC7" s="136">
        <f t="shared" si="2"/>
        <v>0</v>
      </c>
      <c r="CD7" s="136">
        <f t="shared" si="2"/>
        <v>0</v>
      </c>
      <c r="CE7" s="136">
        <f t="shared" si="2"/>
        <v>0</v>
      </c>
      <c r="CF7" s="136">
        <f t="shared" si="2"/>
        <v>0</v>
      </c>
      <c r="CG7" s="136">
        <f t="shared" si="2"/>
        <v>0</v>
      </c>
      <c r="CH7" s="136">
        <f t="shared" si="2"/>
        <v>0</v>
      </c>
      <c r="CI7" s="136">
        <f t="shared" si="2"/>
        <v>0</v>
      </c>
      <c r="CJ7" s="136">
        <f t="shared" si="2"/>
        <v>0</v>
      </c>
      <c r="CK7" s="136">
        <f t="shared" si="2"/>
        <v>0</v>
      </c>
      <c r="CL7" s="136">
        <f t="shared" si="2"/>
        <v>0</v>
      </c>
      <c r="CM7" s="136">
        <f t="shared" si="2"/>
        <v>0</v>
      </c>
      <c r="CN7" s="136">
        <f t="shared" si="2"/>
        <v>0</v>
      </c>
      <c r="CO7" s="136">
        <f t="shared" si="2"/>
        <v>0</v>
      </c>
      <c r="CP7" s="136">
        <f t="shared" si="2"/>
        <v>0</v>
      </c>
      <c r="CQ7" s="136">
        <f t="shared" si="2"/>
        <v>0</v>
      </c>
      <c r="CR7" s="136">
        <f t="shared" si="2"/>
        <v>0</v>
      </c>
      <c r="CS7" s="136">
        <f t="shared" si="2"/>
        <v>0</v>
      </c>
      <c r="CT7" s="136">
        <f t="shared" si="2"/>
        <v>0</v>
      </c>
      <c r="CU7" s="136">
        <f t="shared" si="2"/>
        <v>0</v>
      </c>
      <c r="CV7" s="136">
        <f t="shared" si="2"/>
        <v>0</v>
      </c>
      <c r="CW7" s="136">
        <f t="shared" si="2"/>
        <v>0</v>
      </c>
      <c r="CX7" s="136">
        <f t="shared" si="2"/>
        <v>0</v>
      </c>
      <c r="CY7" s="136">
        <f t="shared" si="2"/>
        <v>0</v>
      </c>
      <c r="CZ7" s="136">
        <f t="shared" si="2"/>
        <v>0</v>
      </c>
      <c r="DA7" s="136">
        <f t="shared" si="2"/>
        <v>0</v>
      </c>
      <c r="DB7" s="136">
        <f t="shared" si="2"/>
        <v>0</v>
      </c>
      <c r="DC7" s="136">
        <f t="shared" si="2"/>
        <v>0</v>
      </c>
      <c r="DD7" s="136">
        <f t="shared" si="2"/>
        <v>0</v>
      </c>
      <c r="DE7" s="136">
        <f t="shared" si="2"/>
        <v>0</v>
      </c>
      <c r="DF7" s="136">
        <f t="shared" si="2"/>
        <v>0</v>
      </c>
      <c r="DG7" s="136">
        <f t="shared" si="2"/>
        <v>0</v>
      </c>
      <c r="DH7" s="136">
        <f t="shared" si="2"/>
        <v>0</v>
      </c>
      <c r="DI7" s="136">
        <f t="shared" si="2"/>
        <v>0</v>
      </c>
    </row>
    <row r="8" spans="1:113" s="1" customFormat="1" ht="19.5" customHeight="1">
      <c r="A8" s="137" t="s">
        <v>60</v>
      </c>
      <c r="B8" s="138" t="s">
        <v>61</v>
      </c>
      <c r="C8" s="138" t="s">
        <v>62</v>
      </c>
      <c r="D8" s="139" t="s">
        <v>64</v>
      </c>
      <c r="E8" s="136">
        <f>SUM(F8,T8,AV8,BH8,BM8,BZ8,CR8,CU8,DA8,DD8)</f>
        <v>2</v>
      </c>
      <c r="F8" s="136"/>
      <c r="G8" s="136"/>
      <c r="H8" s="136"/>
      <c r="I8" s="136"/>
      <c r="J8" s="136"/>
      <c r="K8" s="136"/>
      <c r="L8" s="136"/>
      <c r="M8" s="136"/>
      <c r="N8" s="136"/>
      <c r="O8" s="155"/>
      <c r="P8" s="155"/>
      <c r="Q8" s="155"/>
      <c r="R8" s="155"/>
      <c r="S8" s="155"/>
      <c r="T8" s="155">
        <v>2</v>
      </c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>
        <v>2</v>
      </c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</row>
    <row r="9" spans="1:113" s="1" customFormat="1" ht="19.5" customHeight="1">
      <c r="A9" s="139" t="s">
        <v>60</v>
      </c>
      <c r="B9" s="140" t="s">
        <v>65</v>
      </c>
      <c r="C9" s="140" t="s">
        <v>61</v>
      </c>
      <c r="D9" s="139" t="s">
        <v>66</v>
      </c>
      <c r="E9" s="136">
        <f>SUM(F9,T9,AV9,BH9,BM9,BZ9,CR9,CU9,DA9,DD9)</f>
        <v>139.79</v>
      </c>
      <c r="F9" s="136">
        <v>77.8</v>
      </c>
      <c r="G9" s="136">
        <v>41.03</v>
      </c>
      <c r="H9" s="136">
        <v>33.74</v>
      </c>
      <c r="I9" s="136"/>
      <c r="J9" s="136"/>
      <c r="K9" s="136">
        <v>2.52</v>
      </c>
      <c r="L9" s="136"/>
      <c r="M9" s="136"/>
      <c r="N9" s="136"/>
      <c r="O9" s="155"/>
      <c r="P9" s="155">
        <v>0.51</v>
      </c>
      <c r="Q9" s="155"/>
      <c r="R9" s="155"/>
      <c r="S9" s="155"/>
      <c r="T9" s="155">
        <v>19.88</v>
      </c>
      <c r="U9" s="155">
        <v>3.9</v>
      </c>
      <c r="V9" s="155"/>
      <c r="W9" s="155"/>
      <c r="X9" s="155"/>
      <c r="Y9" s="155">
        <v>0.13</v>
      </c>
      <c r="Z9" s="155">
        <v>0.91</v>
      </c>
      <c r="AA9" s="155">
        <v>1.44</v>
      </c>
      <c r="AB9" s="155"/>
      <c r="AC9" s="155">
        <v>0.65</v>
      </c>
      <c r="AD9" s="155">
        <v>5.2</v>
      </c>
      <c r="AE9" s="155"/>
      <c r="AF9" s="155"/>
      <c r="AG9" s="155"/>
      <c r="AH9" s="155">
        <v>0.78</v>
      </c>
      <c r="AI9" s="155"/>
      <c r="AJ9" s="155">
        <v>1.04</v>
      </c>
      <c r="AK9" s="155"/>
      <c r="AL9" s="155"/>
      <c r="AM9" s="155"/>
      <c r="AN9" s="155"/>
      <c r="AO9" s="155"/>
      <c r="AP9" s="155">
        <v>1.51</v>
      </c>
      <c r="AQ9" s="155">
        <v>1.32</v>
      </c>
      <c r="AR9" s="155">
        <v>3</v>
      </c>
      <c r="AS9" s="155"/>
      <c r="AT9" s="155"/>
      <c r="AU9" s="155"/>
      <c r="AV9" s="155">
        <f>SUM(AW9:BG9)</f>
        <v>42.11</v>
      </c>
      <c r="AW9" s="155"/>
      <c r="AX9" s="155"/>
      <c r="AY9" s="155"/>
      <c r="AZ9" s="155"/>
      <c r="BA9" s="155"/>
      <c r="BB9" s="155"/>
      <c r="BC9" s="155"/>
      <c r="BD9" s="155"/>
      <c r="BE9" s="155">
        <v>42.11</v>
      </c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</row>
    <row r="10" spans="1:113" s="1" customFormat="1" ht="19.5" customHeight="1">
      <c r="A10" s="139" t="s">
        <v>60</v>
      </c>
      <c r="B10" s="140" t="s">
        <v>65</v>
      </c>
      <c r="C10" s="140" t="s">
        <v>62</v>
      </c>
      <c r="D10" s="139" t="s">
        <v>64</v>
      </c>
      <c r="E10" s="136">
        <f>SUM(F10,T10,AV10,BH10,BM10,BZ10,CR10,CU10,DA10,DD10)</f>
        <v>34</v>
      </c>
      <c r="F10" s="136">
        <f>SUM(G10:S10)</f>
        <v>0</v>
      </c>
      <c r="G10" s="136"/>
      <c r="H10" s="136"/>
      <c r="I10" s="136"/>
      <c r="J10" s="136"/>
      <c r="K10" s="136"/>
      <c r="L10" s="136"/>
      <c r="M10" s="136"/>
      <c r="N10" s="136"/>
      <c r="O10" s="155"/>
      <c r="P10" s="155"/>
      <c r="Q10" s="155"/>
      <c r="R10" s="155"/>
      <c r="S10" s="155"/>
      <c r="T10" s="155">
        <f>SUM(U10:AU10)</f>
        <v>34</v>
      </c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>
        <v>34</v>
      </c>
      <c r="AV10" s="155">
        <f>SUM(AW10:BG10)</f>
        <v>0</v>
      </c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</row>
    <row r="11" spans="1:113" s="1" customFormat="1" ht="19.5" customHeight="1">
      <c r="A11" s="139" t="s">
        <v>60</v>
      </c>
      <c r="B11" s="140" t="s">
        <v>67</v>
      </c>
      <c r="C11" s="140" t="s">
        <v>62</v>
      </c>
      <c r="D11" s="139" t="s">
        <v>64</v>
      </c>
      <c r="E11" s="136">
        <f aca="true" t="shared" si="3" ref="E11:E39">SUM(F11,T11,AV11,BH11,BM11,BZ11,CR11,CU11,DA11,DD11)</f>
        <v>2</v>
      </c>
      <c r="F11" s="136">
        <f aca="true" t="shared" si="4" ref="F11:F30">SUM(G11:S11)</f>
        <v>0</v>
      </c>
      <c r="G11" s="136"/>
      <c r="H11" s="136"/>
      <c r="I11" s="136"/>
      <c r="J11" s="136"/>
      <c r="K11" s="136"/>
      <c r="L11" s="136"/>
      <c r="M11" s="136"/>
      <c r="N11" s="136"/>
      <c r="O11" s="155"/>
      <c r="P11" s="155"/>
      <c r="Q11" s="155"/>
      <c r="R11" s="155"/>
      <c r="S11" s="155"/>
      <c r="T11" s="155">
        <f aca="true" t="shared" si="5" ref="T11:T30">SUM(U11:AU11)</f>
        <v>2</v>
      </c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>
        <v>2</v>
      </c>
      <c r="AV11" s="155">
        <f aca="true" t="shared" si="6" ref="AV11:AV30">SUM(AW11:BG11)</f>
        <v>0</v>
      </c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</row>
    <row r="12" spans="1:113" s="1" customFormat="1" ht="19.5" customHeight="1">
      <c r="A12" s="139" t="s">
        <v>60</v>
      </c>
      <c r="B12" s="140" t="s">
        <v>68</v>
      </c>
      <c r="C12" s="140" t="s">
        <v>61</v>
      </c>
      <c r="D12" s="139" t="s">
        <v>66</v>
      </c>
      <c r="E12" s="136">
        <f t="shared" si="3"/>
        <v>23.842000000000002</v>
      </c>
      <c r="F12" s="136">
        <f t="shared" si="4"/>
        <v>20.07</v>
      </c>
      <c r="G12" s="136">
        <v>12.98</v>
      </c>
      <c r="H12" s="136">
        <v>6.95</v>
      </c>
      <c r="I12" s="136"/>
      <c r="J12" s="136"/>
      <c r="K12" s="136"/>
      <c r="L12" s="136"/>
      <c r="M12" s="136"/>
      <c r="N12" s="136"/>
      <c r="O12" s="155"/>
      <c r="P12" s="155">
        <v>0.14</v>
      </c>
      <c r="Q12" s="155"/>
      <c r="R12" s="155"/>
      <c r="S12" s="155"/>
      <c r="T12" s="155">
        <f t="shared" si="5"/>
        <v>3.7600000000000002</v>
      </c>
      <c r="U12" s="155">
        <v>0.9</v>
      </c>
      <c r="V12" s="155"/>
      <c r="W12" s="155"/>
      <c r="X12" s="155"/>
      <c r="Y12" s="155">
        <v>0.03</v>
      </c>
      <c r="Z12" s="155">
        <v>0.21</v>
      </c>
      <c r="AA12" s="155"/>
      <c r="AB12" s="155"/>
      <c r="AC12" s="155">
        <v>0.15</v>
      </c>
      <c r="AD12" s="155">
        <v>1.2</v>
      </c>
      <c r="AE12" s="155"/>
      <c r="AF12" s="155"/>
      <c r="AG12" s="155"/>
      <c r="AH12" s="155">
        <v>0.18</v>
      </c>
      <c r="AI12" s="155"/>
      <c r="AJ12" s="155">
        <v>0.24</v>
      </c>
      <c r="AK12" s="155"/>
      <c r="AL12" s="155"/>
      <c r="AM12" s="155"/>
      <c r="AN12" s="155"/>
      <c r="AO12" s="155"/>
      <c r="AP12" s="155">
        <v>0.43</v>
      </c>
      <c r="AQ12" s="155">
        <v>0.42</v>
      </c>
      <c r="AR12" s="155"/>
      <c r="AS12" s="155"/>
      <c r="AT12" s="155"/>
      <c r="AU12" s="155"/>
      <c r="AV12" s="155">
        <f t="shared" si="6"/>
        <v>0.012</v>
      </c>
      <c r="AW12" s="155"/>
      <c r="AX12" s="155"/>
      <c r="AY12" s="155"/>
      <c r="AZ12" s="155"/>
      <c r="BA12" s="155"/>
      <c r="BB12" s="155"/>
      <c r="BC12" s="155"/>
      <c r="BD12" s="155"/>
      <c r="BE12" s="155">
        <v>0.012</v>
      </c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</row>
    <row r="13" spans="1:113" s="1" customFormat="1" ht="19.5" customHeight="1">
      <c r="A13" s="139" t="s">
        <v>60</v>
      </c>
      <c r="B13" s="140" t="s">
        <v>68</v>
      </c>
      <c r="C13" s="140" t="s">
        <v>62</v>
      </c>
      <c r="D13" s="139" t="s">
        <v>64</v>
      </c>
      <c r="E13" s="136">
        <f t="shared" si="3"/>
        <v>2</v>
      </c>
      <c r="F13" s="136">
        <f t="shared" si="4"/>
        <v>0</v>
      </c>
      <c r="G13" s="136"/>
      <c r="H13" s="136"/>
      <c r="I13" s="136"/>
      <c r="J13" s="136"/>
      <c r="K13" s="136"/>
      <c r="L13" s="136"/>
      <c r="M13" s="136"/>
      <c r="N13" s="136"/>
      <c r="O13" s="155"/>
      <c r="P13" s="155"/>
      <c r="Q13" s="155"/>
      <c r="R13" s="155"/>
      <c r="S13" s="155"/>
      <c r="T13" s="155">
        <f t="shared" si="5"/>
        <v>2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>
        <v>2</v>
      </c>
      <c r="AV13" s="155">
        <f t="shared" si="6"/>
        <v>0</v>
      </c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</row>
    <row r="14" spans="1:113" s="1" customFormat="1" ht="19.5" customHeight="1">
      <c r="A14" s="139" t="s">
        <v>69</v>
      </c>
      <c r="B14" s="140" t="s">
        <v>70</v>
      </c>
      <c r="C14" s="140" t="s">
        <v>65</v>
      </c>
      <c r="D14" s="139" t="s">
        <v>71</v>
      </c>
      <c r="E14" s="136">
        <f t="shared" si="3"/>
        <v>1.89</v>
      </c>
      <c r="F14" s="136">
        <f t="shared" si="4"/>
        <v>0</v>
      </c>
      <c r="G14" s="136"/>
      <c r="H14" s="136"/>
      <c r="I14" s="136"/>
      <c r="J14" s="136"/>
      <c r="K14" s="136"/>
      <c r="L14" s="136"/>
      <c r="M14" s="136"/>
      <c r="N14" s="136"/>
      <c r="O14" s="155"/>
      <c r="P14" s="155"/>
      <c r="Q14" s="155"/>
      <c r="R14" s="155"/>
      <c r="S14" s="155"/>
      <c r="T14" s="155">
        <f t="shared" si="5"/>
        <v>1.89</v>
      </c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>
        <v>1.89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>
        <f t="shared" si="6"/>
        <v>0</v>
      </c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</row>
    <row r="15" spans="1:113" s="1" customFormat="1" ht="19.5" customHeight="1">
      <c r="A15" s="139">
        <v>208</v>
      </c>
      <c r="B15" s="140" t="s">
        <v>73</v>
      </c>
      <c r="C15" s="140" t="s">
        <v>61</v>
      </c>
      <c r="D15" s="139" t="s">
        <v>74</v>
      </c>
      <c r="E15" s="136">
        <f t="shared" si="3"/>
        <v>4.78</v>
      </c>
      <c r="F15" s="136">
        <f t="shared" si="4"/>
        <v>0</v>
      </c>
      <c r="G15" s="136"/>
      <c r="H15" s="136"/>
      <c r="I15" s="136"/>
      <c r="J15" s="136"/>
      <c r="K15" s="136"/>
      <c r="L15" s="136"/>
      <c r="M15" s="136"/>
      <c r="N15" s="136"/>
      <c r="O15" s="155"/>
      <c r="P15" s="155"/>
      <c r="Q15" s="155"/>
      <c r="R15" s="155"/>
      <c r="S15" s="155"/>
      <c r="T15" s="155">
        <f t="shared" si="5"/>
        <v>0.58</v>
      </c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>
        <v>0.49</v>
      </c>
      <c r="AR15" s="155"/>
      <c r="AS15" s="155"/>
      <c r="AT15" s="155"/>
      <c r="AU15" s="155">
        <v>0.09</v>
      </c>
      <c r="AV15" s="155">
        <f t="shared" si="6"/>
        <v>4.2</v>
      </c>
      <c r="AW15" s="155"/>
      <c r="AX15" s="155"/>
      <c r="AY15" s="155"/>
      <c r="AZ15" s="155"/>
      <c r="BA15" s="155">
        <v>4.2</v>
      </c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</row>
    <row r="16" spans="1:113" s="1" customFormat="1" ht="19.5" customHeight="1">
      <c r="A16" s="139" t="s">
        <v>72</v>
      </c>
      <c r="B16" s="140" t="s">
        <v>73</v>
      </c>
      <c r="C16" s="140" t="s">
        <v>73</v>
      </c>
      <c r="D16" s="139" t="s">
        <v>75</v>
      </c>
      <c r="E16" s="136">
        <f t="shared" si="3"/>
        <v>26.35</v>
      </c>
      <c r="F16" s="136">
        <f t="shared" si="4"/>
        <v>26.35</v>
      </c>
      <c r="G16" s="136"/>
      <c r="H16" s="136"/>
      <c r="I16" s="136"/>
      <c r="J16" s="136"/>
      <c r="K16" s="136"/>
      <c r="L16" s="136">
        <v>26.35</v>
      </c>
      <c r="M16" s="136"/>
      <c r="N16" s="136"/>
      <c r="O16" s="155"/>
      <c r="P16" s="155"/>
      <c r="Q16" s="155"/>
      <c r="R16" s="155"/>
      <c r="S16" s="155"/>
      <c r="T16" s="155">
        <f t="shared" si="5"/>
        <v>0</v>
      </c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>
        <f t="shared" si="6"/>
        <v>0</v>
      </c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</row>
    <row r="17" spans="1:113" s="1" customFormat="1" ht="19.5" customHeight="1">
      <c r="A17" s="139" t="s">
        <v>72</v>
      </c>
      <c r="B17" s="140" t="s">
        <v>70</v>
      </c>
      <c r="C17" s="140" t="s">
        <v>61</v>
      </c>
      <c r="D17" s="139" t="s">
        <v>76</v>
      </c>
      <c r="E17" s="136">
        <f t="shared" si="3"/>
        <v>1.4</v>
      </c>
      <c r="F17" s="136">
        <f t="shared" si="4"/>
        <v>0</v>
      </c>
      <c r="G17" s="136"/>
      <c r="H17" s="136"/>
      <c r="I17" s="136"/>
      <c r="J17" s="136"/>
      <c r="K17" s="136"/>
      <c r="L17" s="136"/>
      <c r="M17" s="136"/>
      <c r="N17" s="136"/>
      <c r="O17" s="155"/>
      <c r="P17" s="155"/>
      <c r="Q17" s="155"/>
      <c r="R17" s="155"/>
      <c r="S17" s="155"/>
      <c r="T17" s="155">
        <f t="shared" si="5"/>
        <v>0</v>
      </c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>
        <f t="shared" si="6"/>
        <v>1.4</v>
      </c>
      <c r="AW17" s="155"/>
      <c r="AX17" s="155"/>
      <c r="AY17" s="155"/>
      <c r="AZ17" s="155">
        <v>1.4</v>
      </c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</row>
    <row r="18" spans="1:113" s="1" customFormat="1" ht="19.5" customHeight="1">
      <c r="A18" s="139" t="s">
        <v>72</v>
      </c>
      <c r="B18" s="140" t="s">
        <v>70</v>
      </c>
      <c r="C18" s="140" t="s">
        <v>65</v>
      </c>
      <c r="D18" s="139" t="s">
        <v>77</v>
      </c>
      <c r="E18" s="136">
        <f t="shared" si="3"/>
        <v>6.95</v>
      </c>
      <c r="F18" s="136">
        <f t="shared" si="4"/>
        <v>0</v>
      </c>
      <c r="G18" s="136"/>
      <c r="H18" s="136"/>
      <c r="I18" s="136"/>
      <c r="J18" s="136"/>
      <c r="K18" s="136"/>
      <c r="L18" s="136"/>
      <c r="M18" s="136"/>
      <c r="N18" s="136"/>
      <c r="O18" s="155"/>
      <c r="P18" s="155"/>
      <c r="Q18" s="155"/>
      <c r="R18" s="155"/>
      <c r="S18" s="155"/>
      <c r="T18" s="155">
        <f t="shared" si="5"/>
        <v>0</v>
      </c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>
        <f t="shared" si="6"/>
        <v>6.95</v>
      </c>
      <c r="AW18" s="155"/>
      <c r="AX18" s="155"/>
      <c r="AY18" s="155"/>
      <c r="AZ18" s="155"/>
      <c r="BA18" s="155">
        <v>6.95</v>
      </c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</row>
    <row r="19" spans="1:113" s="1" customFormat="1" ht="19.5" customHeight="1">
      <c r="A19" s="141" t="s">
        <v>72</v>
      </c>
      <c r="B19" s="142" t="s">
        <v>70</v>
      </c>
      <c r="C19" s="142" t="s">
        <v>78</v>
      </c>
      <c r="D19" s="141" t="s">
        <v>79</v>
      </c>
      <c r="E19" s="136">
        <f t="shared" si="3"/>
        <v>9.18</v>
      </c>
      <c r="F19" s="136">
        <f t="shared" si="4"/>
        <v>0</v>
      </c>
      <c r="G19" s="136"/>
      <c r="H19" s="136"/>
      <c r="I19" s="136"/>
      <c r="J19" s="136"/>
      <c r="K19" s="136"/>
      <c r="L19" s="136"/>
      <c r="M19" s="136"/>
      <c r="N19" s="136"/>
      <c r="O19" s="155"/>
      <c r="P19" s="155"/>
      <c r="Q19" s="155"/>
      <c r="R19" s="155"/>
      <c r="S19" s="155"/>
      <c r="T19" s="155">
        <f t="shared" si="5"/>
        <v>0</v>
      </c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>
        <f t="shared" si="6"/>
        <v>9.18</v>
      </c>
      <c r="AW19" s="155"/>
      <c r="AX19" s="155"/>
      <c r="AY19" s="155"/>
      <c r="AZ19" s="155"/>
      <c r="BA19" s="155">
        <v>9.18</v>
      </c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</row>
    <row r="20" spans="1:113" s="1" customFormat="1" ht="19.5" customHeight="1">
      <c r="A20" s="143">
        <v>208</v>
      </c>
      <c r="B20" s="120" t="s">
        <v>80</v>
      </c>
      <c r="C20" s="120" t="s">
        <v>62</v>
      </c>
      <c r="D20" s="143" t="s">
        <v>81</v>
      </c>
      <c r="E20" s="136">
        <f t="shared" si="3"/>
        <v>4.32</v>
      </c>
      <c r="F20" s="136">
        <f t="shared" si="4"/>
        <v>0</v>
      </c>
      <c r="G20" s="136"/>
      <c r="H20" s="136"/>
      <c r="I20" s="136"/>
      <c r="J20" s="136"/>
      <c r="K20" s="136"/>
      <c r="L20" s="136"/>
      <c r="M20" s="136"/>
      <c r="N20" s="136"/>
      <c r="O20" s="155"/>
      <c r="P20" s="155"/>
      <c r="Q20" s="155"/>
      <c r="R20" s="155"/>
      <c r="S20" s="155"/>
      <c r="T20" s="155">
        <f t="shared" si="5"/>
        <v>0</v>
      </c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>
        <f t="shared" si="6"/>
        <v>4.32</v>
      </c>
      <c r="AW20" s="155"/>
      <c r="AX20" s="155"/>
      <c r="AY20" s="155"/>
      <c r="AZ20" s="155"/>
      <c r="BA20" s="155"/>
      <c r="BB20" s="155">
        <v>4.32</v>
      </c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</row>
    <row r="21" spans="1:113" s="1" customFormat="1" ht="19.5" customHeight="1">
      <c r="A21" s="144" t="s">
        <v>72</v>
      </c>
      <c r="B21" s="145" t="s">
        <v>82</v>
      </c>
      <c r="C21" s="145" t="s">
        <v>62</v>
      </c>
      <c r="D21" s="144" t="s">
        <v>83</v>
      </c>
      <c r="E21" s="136">
        <f t="shared" si="3"/>
        <v>3.36</v>
      </c>
      <c r="F21" s="136">
        <f t="shared" si="4"/>
        <v>0</v>
      </c>
      <c r="G21" s="136"/>
      <c r="H21" s="136"/>
      <c r="I21" s="136"/>
      <c r="J21" s="136"/>
      <c r="K21" s="136"/>
      <c r="L21" s="136"/>
      <c r="M21" s="136"/>
      <c r="N21" s="136"/>
      <c r="O21" s="155"/>
      <c r="P21" s="155"/>
      <c r="Q21" s="155"/>
      <c r="R21" s="155"/>
      <c r="S21" s="155"/>
      <c r="T21" s="155">
        <f t="shared" si="5"/>
        <v>0</v>
      </c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>
        <f t="shared" si="6"/>
        <v>3.36</v>
      </c>
      <c r="AW21" s="155"/>
      <c r="AX21" s="155"/>
      <c r="AY21" s="155"/>
      <c r="AZ21" s="155"/>
      <c r="BA21" s="155"/>
      <c r="BB21" s="155">
        <v>3.36</v>
      </c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</row>
    <row r="22" spans="1:113" s="1" customFormat="1" ht="19.5" customHeight="1">
      <c r="A22" s="146" t="s">
        <v>84</v>
      </c>
      <c r="B22" s="147" t="s">
        <v>67</v>
      </c>
      <c r="C22" s="147" t="s">
        <v>61</v>
      </c>
      <c r="D22" s="146" t="s">
        <v>85</v>
      </c>
      <c r="E22" s="136">
        <f t="shared" si="3"/>
        <v>6.77</v>
      </c>
      <c r="F22" s="136">
        <f t="shared" si="4"/>
        <v>6.77</v>
      </c>
      <c r="G22" s="136"/>
      <c r="H22" s="136"/>
      <c r="I22" s="136"/>
      <c r="J22" s="136"/>
      <c r="K22" s="136"/>
      <c r="L22" s="136"/>
      <c r="M22" s="136"/>
      <c r="N22" s="136">
        <v>6.77</v>
      </c>
      <c r="O22" s="155"/>
      <c r="P22" s="155"/>
      <c r="Q22" s="155"/>
      <c r="R22" s="155"/>
      <c r="S22" s="155"/>
      <c r="T22" s="155">
        <f t="shared" si="5"/>
        <v>0</v>
      </c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>
        <f t="shared" si="6"/>
        <v>0</v>
      </c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</row>
    <row r="23" spans="1:113" s="1" customFormat="1" ht="19.5" customHeight="1">
      <c r="A23" s="139" t="s">
        <v>84</v>
      </c>
      <c r="B23" s="140" t="s">
        <v>67</v>
      </c>
      <c r="C23" s="140" t="s">
        <v>62</v>
      </c>
      <c r="D23" s="139" t="s">
        <v>86</v>
      </c>
      <c r="E23" s="136">
        <f t="shared" si="3"/>
        <v>2.51</v>
      </c>
      <c r="F23" s="136">
        <f t="shared" si="4"/>
        <v>2.51</v>
      </c>
      <c r="G23" s="136"/>
      <c r="H23" s="136"/>
      <c r="I23" s="136"/>
      <c r="J23" s="136"/>
      <c r="K23" s="136"/>
      <c r="L23" s="136"/>
      <c r="M23" s="136"/>
      <c r="N23" s="136">
        <v>2.51</v>
      </c>
      <c r="O23" s="155"/>
      <c r="P23" s="155"/>
      <c r="Q23" s="155"/>
      <c r="R23" s="155"/>
      <c r="S23" s="155"/>
      <c r="T23" s="155">
        <f t="shared" si="5"/>
        <v>0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>
        <f t="shared" si="6"/>
        <v>0</v>
      </c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</row>
    <row r="24" spans="1:113" s="1" customFormat="1" ht="19.5" customHeight="1">
      <c r="A24" s="139" t="s">
        <v>87</v>
      </c>
      <c r="B24" s="140" t="s">
        <v>61</v>
      </c>
      <c r="C24" s="140" t="s">
        <v>88</v>
      </c>
      <c r="D24" s="139" t="s">
        <v>89</v>
      </c>
      <c r="E24" s="136">
        <f t="shared" si="3"/>
        <v>12.72</v>
      </c>
      <c r="F24" s="136">
        <f t="shared" si="4"/>
        <v>0</v>
      </c>
      <c r="G24" s="136"/>
      <c r="H24" s="136"/>
      <c r="I24" s="136"/>
      <c r="J24" s="136"/>
      <c r="K24" s="136"/>
      <c r="L24" s="136"/>
      <c r="M24" s="136"/>
      <c r="N24" s="136"/>
      <c r="O24" s="155"/>
      <c r="P24" s="155"/>
      <c r="Q24" s="155"/>
      <c r="R24" s="155"/>
      <c r="S24" s="155"/>
      <c r="T24" s="155">
        <f t="shared" si="5"/>
        <v>3</v>
      </c>
      <c r="U24" s="155">
        <v>3</v>
      </c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>
        <f t="shared" si="6"/>
        <v>9.72</v>
      </c>
      <c r="AW24" s="155"/>
      <c r="AX24" s="155"/>
      <c r="AY24" s="155"/>
      <c r="AZ24" s="155"/>
      <c r="BA24" s="155">
        <v>9.72</v>
      </c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</row>
    <row r="25" spans="1:113" s="1" customFormat="1" ht="19.5" customHeight="1">
      <c r="A25" s="139" t="s">
        <v>87</v>
      </c>
      <c r="B25" s="140" t="s">
        <v>73</v>
      </c>
      <c r="C25" s="140" t="s">
        <v>61</v>
      </c>
      <c r="D25" s="139" t="s">
        <v>90</v>
      </c>
      <c r="E25" s="136">
        <f t="shared" si="3"/>
        <v>5</v>
      </c>
      <c r="F25" s="136">
        <f t="shared" si="4"/>
        <v>0</v>
      </c>
      <c r="G25" s="136"/>
      <c r="H25" s="136"/>
      <c r="I25" s="136"/>
      <c r="J25" s="136"/>
      <c r="K25" s="136"/>
      <c r="L25" s="136"/>
      <c r="M25" s="136"/>
      <c r="N25" s="136"/>
      <c r="O25" s="155"/>
      <c r="P25" s="155"/>
      <c r="Q25" s="155"/>
      <c r="R25" s="155"/>
      <c r="S25" s="155"/>
      <c r="T25" s="155">
        <f t="shared" si="5"/>
        <v>5</v>
      </c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>
        <v>5</v>
      </c>
      <c r="AV25" s="155">
        <f t="shared" si="6"/>
        <v>0</v>
      </c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</row>
    <row r="26" spans="1:113" s="1" customFormat="1" ht="19.5" customHeight="1">
      <c r="A26" s="148" t="s">
        <v>91</v>
      </c>
      <c r="B26" s="149" t="s">
        <v>61</v>
      </c>
      <c r="C26" s="150" t="s">
        <v>93</v>
      </c>
      <c r="D26" s="151" t="s">
        <v>94</v>
      </c>
      <c r="E26" s="136">
        <f t="shared" si="3"/>
        <v>36.802</v>
      </c>
      <c r="F26" s="136">
        <f t="shared" si="4"/>
        <v>29.86</v>
      </c>
      <c r="G26" s="136">
        <v>15.27</v>
      </c>
      <c r="H26" s="136">
        <v>0.6</v>
      </c>
      <c r="I26" s="136"/>
      <c r="J26" s="136"/>
      <c r="K26" s="136">
        <v>13.63</v>
      </c>
      <c r="L26" s="136"/>
      <c r="M26" s="136"/>
      <c r="N26" s="136"/>
      <c r="O26" s="155"/>
      <c r="P26" s="155">
        <v>0.36</v>
      </c>
      <c r="Q26" s="155"/>
      <c r="R26" s="155"/>
      <c r="S26" s="155"/>
      <c r="T26" s="155">
        <f t="shared" si="5"/>
        <v>6.930000000000001</v>
      </c>
      <c r="U26" s="155">
        <v>1.8</v>
      </c>
      <c r="V26" s="155"/>
      <c r="W26" s="155"/>
      <c r="X26" s="155"/>
      <c r="Y26" s="155">
        <v>0.06</v>
      </c>
      <c r="Z26" s="155">
        <v>0.42</v>
      </c>
      <c r="AA26" s="155"/>
      <c r="AB26" s="155"/>
      <c r="AC26" s="155">
        <v>0.3</v>
      </c>
      <c r="AD26" s="155">
        <v>2.4</v>
      </c>
      <c r="AE26" s="155"/>
      <c r="AF26" s="155"/>
      <c r="AG26" s="155"/>
      <c r="AH26" s="155">
        <v>0.36</v>
      </c>
      <c r="AI26" s="155"/>
      <c r="AJ26" s="155">
        <v>0.48</v>
      </c>
      <c r="AK26" s="155"/>
      <c r="AL26" s="155"/>
      <c r="AM26" s="155"/>
      <c r="AN26" s="155"/>
      <c r="AO26" s="155"/>
      <c r="AP26" s="155">
        <v>0.58</v>
      </c>
      <c r="AQ26" s="155">
        <v>0.53</v>
      </c>
      <c r="AR26" s="155"/>
      <c r="AS26" s="155"/>
      <c r="AT26" s="155"/>
      <c r="AU26" s="155"/>
      <c r="AV26" s="155">
        <f t="shared" si="6"/>
        <v>0.012</v>
      </c>
      <c r="AW26" s="155"/>
      <c r="AX26" s="155"/>
      <c r="AY26" s="155"/>
      <c r="AZ26" s="155"/>
      <c r="BA26" s="155"/>
      <c r="BB26" s="155"/>
      <c r="BC26" s="155"/>
      <c r="BD26" s="155"/>
      <c r="BE26" s="155">
        <v>0.012</v>
      </c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</row>
    <row r="27" spans="1:113" s="1" customFormat="1" ht="19.5" customHeight="1">
      <c r="A27" s="143" t="s">
        <v>91</v>
      </c>
      <c r="B27" s="120" t="s">
        <v>61</v>
      </c>
      <c r="C27" s="152">
        <v>99</v>
      </c>
      <c r="D27" s="153" t="s">
        <v>95</v>
      </c>
      <c r="E27" s="136">
        <f t="shared" si="3"/>
        <v>2.12</v>
      </c>
      <c r="F27" s="136">
        <f t="shared" si="4"/>
        <v>0</v>
      </c>
      <c r="G27" s="136"/>
      <c r="H27" s="136"/>
      <c r="I27" s="136"/>
      <c r="J27" s="136"/>
      <c r="K27" s="136"/>
      <c r="L27" s="136"/>
      <c r="M27" s="136"/>
      <c r="N27" s="136"/>
      <c r="O27" s="155"/>
      <c r="P27" s="155"/>
      <c r="Q27" s="155"/>
      <c r="R27" s="155"/>
      <c r="S27" s="155"/>
      <c r="T27" s="155">
        <f t="shared" si="5"/>
        <v>0.2</v>
      </c>
      <c r="U27" s="155">
        <v>0.2</v>
      </c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>
        <f t="shared" si="6"/>
        <v>1.92</v>
      </c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>
        <v>1.92</v>
      </c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</row>
    <row r="28" spans="1:113" s="1" customFormat="1" ht="19.5" customHeight="1">
      <c r="A28" s="154">
        <v>213</v>
      </c>
      <c r="B28" s="152" t="s">
        <v>62</v>
      </c>
      <c r="C28" s="152">
        <v>99</v>
      </c>
      <c r="D28" s="153" t="s">
        <v>97</v>
      </c>
      <c r="E28" s="136">
        <f t="shared" si="3"/>
        <v>9</v>
      </c>
      <c r="F28" s="136">
        <f t="shared" si="4"/>
        <v>0</v>
      </c>
      <c r="G28" s="136"/>
      <c r="H28" s="136"/>
      <c r="I28" s="136"/>
      <c r="J28" s="136"/>
      <c r="K28" s="136"/>
      <c r="L28" s="136"/>
      <c r="M28" s="136"/>
      <c r="N28" s="136"/>
      <c r="O28" s="155"/>
      <c r="P28" s="155"/>
      <c r="Q28" s="155"/>
      <c r="R28" s="155"/>
      <c r="S28" s="155"/>
      <c r="T28" s="155">
        <f t="shared" si="5"/>
        <v>0</v>
      </c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>
        <f t="shared" si="6"/>
        <v>9</v>
      </c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>
        <v>9</v>
      </c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</row>
    <row r="29" spans="1:113" s="1" customFormat="1" ht="19.5" customHeight="1">
      <c r="A29" s="154" t="s">
        <v>91</v>
      </c>
      <c r="B29" s="152" t="s">
        <v>100</v>
      </c>
      <c r="C29" s="152" t="s">
        <v>73</v>
      </c>
      <c r="D29" s="153" t="s">
        <v>101</v>
      </c>
      <c r="E29" s="136">
        <f t="shared" si="3"/>
        <v>102.6</v>
      </c>
      <c r="F29" s="136">
        <f t="shared" si="4"/>
        <v>0</v>
      </c>
      <c r="G29" s="136"/>
      <c r="H29" s="136"/>
      <c r="I29" s="136"/>
      <c r="J29" s="136"/>
      <c r="K29" s="136"/>
      <c r="L29" s="136"/>
      <c r="M29" s="136"/>
      <c r="N29" s="136"/>
      <c r="O29" s="155"/>
      <c r="P29" s="155"/>
      <c r="Q29" s="155"/>
      <c r="R29" s="155"/>
      <c r="S29" s="155"/>
      <c r="T29" s="155">
        <f t="shared" si="5"/>
        <v>18</v>
      </c>
      <c r="U29" s="155">
        <v>18</v>
      </c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>
        <f t="shared" si="6"/>
        <v>84.6</v>
      </c>
      <c r="AW29" s="155"/>
      <c r="AX29" s="155"/>
      <c r="AY29" s="155"/>
      <c r="AZ29" s="155"/>
      <c r="BA29" s="155">
        <v>84.6</v>
      </c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</row>
    <row r="30" spans="1:113" s="1" customFormat="1" ht="19.5" customHeight="1">
      <c r="A30" s="154" t="s">
        <v>98</v>
      </c>
      <c r="B30" s="152" t="s">
        <v>62</v>
      </c>
      <c r="C30" s="152" t="s">
        <v>61</v>
      </c>
      <c r="D30" s="153" t="s">
        <v>99</v>
      </c>
      <c r="E30" s="136">
        <f t="shared" si="3"/>
        <v>15.12</v>
      </c>
      <c r="F30" s="136">
        <f t="shared" si="4"/>
        <v>15.12</v>
      </c>
      <c r="G30" s="136"/>
      <c r="H30" s="136"/>
      <c r="I30" s="136"/>
      <c r="J30" s="136"/>
      <c r="K30" s="136"/>
      <c r="L30" s="136"/>
      <c r="M30" s="136"/>
      <c r="N30" s="136"/>
      <c r="O30" s="155"/>
      <c r="P30" s="155"/>
      <c r="Q30" s="155">
        <v>15.12</v>
      </c>
      <c r="R30" s="155"/>
      <c r="S30" s="155"/>
      <c r="T30" s="155">
        <f t="shared" si="5"/>
        <v>0</v>
      </c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>
        <f t="shared" si="6"/>
        <v>0</v>
      </c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</row>
  </sheetData>
  <sheetProtection/>
  <autoFilter ref="A6:DI3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7">
      <selection activeCell="I12" sqref="I12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s="1" customFormat="1" ht="19.5" customHeight="1">
      <c r="A1" s="104"/>
      <c r="B1" s="104"/>
      <c r="C1" s="104"/>
      <c r="D1" s="67"/>
      <c r="E1" s="104"/>
      <c r="F1" s="104"/>
      <c r="G1" s="68" t="s">
        <v>256</v>
      </c>
    </row>
    <row r="2" spans="1:7" s="1" customFormat="1" ht="25.5" customHeight="1">
      <c r="A2" s="30" t="s">
        <v>257</v>
      </c>
      <c r="B2" s="30"/>
      <c r="C2" s="30"/>
      <c r="D2" s="30"/>
      <c r="E2" s="30"/>
      <c r="F2" s="30"/>
      <c r="G2" s="30"/>
    </row>
    <row r="3" spans="1:7" s="1" customFormat="1" ht="19.5" customHeight="1">
      <c r="A3" s="31" t="s">
        <v>1</v>
      </c>
      <c r="B3" s="105"/>
      <c r="C3" s="105"/>
      <c r="D3" s="105"/>
      <c r="E3" s="69"/>
      <c r="F3" s="69"/>
      <c r="G3" s="33" t="s">
        <v>6</v>
      </c>
    </row>
    <row r="4" spans="1:7" s="1" customFormat="1" ht="19.5" customHeight="1">
      <c r="A4" s="106" t="s">
        <v>258</v>
      </c>
      <c r="B4" s="107"/>
      <c r="C4" s="107"/>
      <c r="D4" s="108"/>
      <c r="E4" s="109" t="s">
        <v>104</v>
      </c>
      <c r="F4" s="43"/>
      <c r="G4" s="43"/>
    </row>
    <row r="5" spans="1:7" s="1" customFormat="1" ht="19.5" customHeight="1">
      <c r="A5" s="110" t="s">
        <v>47</v>
      </c>
      <c r="B5" s="111"/>
      <c r="C5" s="112" t="s">
        <v>48</v>
      </c>
      <c r="D5" s="113" t="s">
        <v>174</v>
      </c>
      <c r="E5" s="43" t="s">
        <v>37</v>
      </c>
      <c r="F5" s="37" t="s">
        <v>259</v>
      </c>
      <c r="G5" s="114" t="s">
        <v>260</v>
      </c>
    </row>
    <row r="6" spans="1:7" s="1" customFormat="1" ht="33.75" customHeight="1">
      <c r="A6" s="115" t="s">
        <v>57</v>
      </c>
      <c r="B6" s="116" t="s">
        <v>58</v>
      </c>
      <c r="C6" s="117"/>
      <c r="D6" s="118"/>
      <c r="E6" s="49"/>
      <c r="F6" s="50"/>
      <c r="G6" s="79"/>
    </row>
    <row r="7" spans="1:7" s="1" customFormat="1" ht="19.5" customHeight="1">
      <c r="A7" s="51" t="s">
        <v>141</v>
      </c>
      <c r="B7" s="80" t="s">
        <v>141</v>
      </c>
      <c r="C7" s="119" t="s">
        <v>141</v>
      </c>
      <c r="D7" s="51" t="s">
        <v>37</v>
      </c>
      <c r="E7" s="93">
        <f>SUM(F7:G7)</f>
        <v>384.29</v>
      </c>
      <c r="F7" s="93">
        <v>330.05</v>
      </c>
      <c r="G7" s="52">
        <v>54.24</v>
      </c>
    </row>
    <row r="8" spans="1:7" s="1" customFormat="1" ht="19.5" customHeight="1">
      <c r="A8" s="80" t="s">
        <v>261</v>
      </c>
      <c r="B8" s="80" t="s">
        <v>61</v>
      </c>
      <c r="C8" s="80" t="s">
        <v>63</v>
      </c>
      <c r="D8" s="120" t="s">
        <v>175</v>
      </c>
      <c r="E8" s="93">
        <v>69.28</v>
      </c>
      <c r="F8" s="93">
        <v>69.28</v>
      </c>
      <c r="G8" s="52"/>
    </row>
    <row r="9" spans="1:7" s="1" customFormat="1" ht="19.5" customHeight="1">
      <c r="A9" s="80" t="s">
        <v>261</v>
      </c>
      <c r="B9" s="80" t="s">
        <v>62</v>
      </c>
      <c r="C9" s="80" t="s">
        <v>63</v>
      </c>
      <c r="D9" s="121" t="s">
        <v>176</v>
      </c>
      <c r="E9" s="93">
        <v>41.29</v>
      </c>
      <c r="F9" s="93">
        <v>41.29</v>
      </c>
      <c r="G9" s="52"/>
    </row>
    <row r="10" spans="1:7" s="1" customFormat="1" ht="19.5" customHeight="1">
      <c r="A10" s="80" t="s">
        <v>261</v>
      </c>
      <c r="B10" s="80" t="s">
        <v>100</v>
      </c>
      <c r="C10" s="80" t="s">
        <v>63</v>
      </c>
      <c r="D10" s="120" t="s">
        <v>179</v>
      </c>
      <c r="E10" s="93">
        <v>16.15</v>
      </c>
      <c r="F10" s="93">
        <v>16.15</v>
      </c>
      <c r="G10" s="52"/>
    </row>
    <row r="11" spans="1:7" s="1" customFormat="1" ht="21" customHeight="1">
      <c r="A11" s="80" t="s">
        <v>261</v>
      </c>
      <c r="B11" s="80" t="s">
        <v>70</v>
      </c>
      <c r="C11" s="80" t="s">
        <v>63</v>
      </c>
      <c r="D11" s="121" t="s">
        <v>180</v>
      </c>
      <c r="E11" s="93">
        <v>26.35</v>
      </c>
      <c r="F11" s="93">
        <v>26.35</v>
      </c>
      <c r="G11" s="52"/>
    </row>
    <row r="12" spans="1:7" s="1" customFormat="1" ht="19.5" customHeight="1">
      <c r="A12" s="80" t="s">
        <v>261</v>
      </c>
      <c r="B12" s="80" t="s">
        <v>262</v>
      </c>
      <c r="C12" s="80" t="s">
        <v>63</v>
      </c>
      <c r="D12" s="121" t="s">
        <v>182</v>
      </c>
      <c r="E12" s="93">
        <v>9.28</v>
      </c>
      <c r="F12" s="93">
        <v>9.28</v>
      </c>
      <c r="G12" s="52"/>
    </row>
    <row r="13" spans="1:7" s="1" customFormat="1" ht="19.5" customHeight="1">
      <c r="A13" s="80" t="s">
        <v>261</v>
      </c>
      <c r="B13" s="80" t="s">
        <v>263</v>
      </c>
      <c r="C13" s="80" t="s">
        <v>63</v>
      </c>
      <c r="D13" s="121" t="s">
        <v>184</v>
      </c>
      <c r="E13" s="93">
        <v>1.01</v>
      </c>
      <c r="F13" s="93">
        <v>1.01</v>
      </c>
      <c r="G13" s="52"/>
    </row>
    <row r="14" spans="1:7" s="1" customFormat="1" ht="19.5" customHeight="1">
      <c r="A14" s="80" t="s">
        <v>261</v>
      </c>
      <c r="B14" s="80" t="s">
        <v>264</v>
      </c>
      <c r="C14" s="80" t="s">
        <v>63</v>
      </c>
      <c r="D14" s="122" t="s">
        <v>99</v>
      </c>
      <c r="E14" s="93">
        <v>15.12</v>
      </c>
      <c r="F14" s="93">
        <v>15.12</v>
      </c>
      <c r="G14" s="52"/>
    </row>
    <row r="15" spans="1:7" s="1" customFormat="1" ht="19.5" customHeight="1">
      <c r="A15" s="80" t="s">
        <v>265</v>
      </c>
      <c r="B15" s="80" t="s">
        <v>61</v>
      </c>
      <c r="C15" s="80" t="s">
        <v>63</v>
      </c>
      <c r="D15" s="120" t="s">
        <v>187</v>
      </c>
      <c r="E15" s="52">
        <v>27.8</v>
      </c>
      <c r="F15" s="93"/>
      <c r="G15" s="52">
        <v>27.8</v>
      </c>
    </row>
    <row r="16" spans="1:7" s="1" customFormat="1" ht="19.5" customHeight="1">
      <c r="A16" s="80" t="s">
        <v>265</v>
      </c>
      <c r="B16" s="80" t="s">
        <v>73</v>
      </c>
      <c r="C16" s="80" t="s">
        <v>63</v>
      </c>
      <c r="D16" s="120" t="s">
        <v>191</v>
      </c>
      <c r="E16" s="52">
        <v>0.22</v>
      </c>
      <c r="F16" s="93"/>
      <c r="G16" s="52">
        <v>0.22</v>
      </c>
    </row>
    <row r="17" spans="1:7" s="1" customFormat="1" ht="19.5" customHeight="1">
      <c r="A17" s="80" t="s">
        <v>265</v>
      </c>
      <c r="B17" s="80" t="s">
        <v>78</v>
      </c>
      <c r="C17" s="80" t="s">
        <v>63</v>
      </c>
      <c r="D17" s="120" t="s">
        <v>192</v>
      </c>
      <c r="E17" s="52">
        <v>1.54</v>
      </c>
      <c r="F17" s="93"/>
      <c r="G17" s="52">
        <v>1.54</v>
      </c>
    </row>
    <row r="18" spans="1:7" s="1" customFormat="1" ht="19.5" customHeight="1">
      <c r="A18" s="80" t="s">
        <v>265</v>
      </c>
      <c r="B18" s="80" t="s">
        <v>100</v>
      </c>
      <c r="C18" s="80" t="s">
        <v>63</v>
      </c>
      <c r="D18" s="120" t="s">
        <v>193</v>
      </c>
      <c r="E18" s="52">
        <v>1.44</v>
      </c>
      <c r="F18" s="93"/>
      <c r="G18" s="52">
        <v>1.44</v>
      </c>
    </row>
    <row r="19" spans="1:7" s="1" customFormat="1" ht="19.5" customHeight="1">
      <c r="A19" s="80" t="s">
        <v>265</v>
      </c>
      <c r="B19" s="80" t="s">
        <v>266</v>
      </c>
      <c r="C19" s="80" t="s">
        <v>63</v>
      </c>
      <c r="D19" s="120" t="s">
        <v>195</v>
      </c>
      <c r="E19" s="52">
        <v>1.1</v>
      </c>
      <c r="F19" s="93"/>
      <c r="G19" s="52">
        <v>1.1</v>
      </c>
    </row>
    <row r="20" spans="1:7" s="1" customFormat="1" ht="18.75" customHeight="1">
      <c r="A20" s="80" t="s">
        <v>265</v>
      </c>
      <c r="B20" s="80" t="s">
        <v>67</v>
      </c>
      <c r="C20" s="80" t="s">
        <v>63</v>
      </c>
      <c r="D20" s="120" t="s">
        <v>196</v>
      </c>
      <c r="E20" s="52">
        <v>8.8</v>
      </c>
      <c r="F20" s="93"/>
      <c r="G20" s="52">
        <v>8.8</v>
      </c>
    </row>
    <row r="21" spans="1:7" s="1" customFormat="1" ht="19.5" customHeight="1">
      <c r="A21" s="80" t="s">
        <v>265</v>
      </c>
      <c r="B21" s="80" t="s">
        <v>267</v>
      </c>
      <c r="C21" s="80" t="s">
        <v>63</v>
      </c>
      <c r="D21" s="120" t="s">
        <v>200</v>
      </c>
      <c r="E21" s="52">
        <v>1.32</v>
      </c>
      <c r="F21" s="93"/>
      <c r="G21" s="52">
        <v>1.32</v>
      </c>
    </row>
    <row r="22" spans="1:7" s="1" customFormat="1" ht="19.5" customHeight="1">
      <c r="A22" s="80" t="s">
        <v>265</v>
      </c>
      <c r="B22" s="80" t="s">
        <v>268</v>
      </c>
      <c r="C22" s="80" t="s">
        <v>63</v>
      </c>
      <c r="D22" s="120" t="s">
        <v>201</v>
      </c>
      <c r="E22" s="52">
        <v>1.89</v>
      </c>
      <c r="F22" s="93"/>
      <c r="G22" s="52">
        <v>1.89</v>
      </c>
    </row>
    <row r="23" spans="1:7" s="1" customFormat="1" ht="19.5" customHeight="1">
      <c r="A23" s="80" t="s">
        <v>265</v>
      </c>
      <c r="B23" s="80" t="s">
        <v>269</v>
      </c>
      <c r="C23" s="80" t="s">
        <v>63</v>
      </c>
      <c r="D23" s="121" t="s">
        <v>202</v>
      </c>
      <c r="E23" s="52">
        <v>1.76</v>
      </c>
      <c r="F23" s="93"/>
      <c r="G23" s="52">
        <v>1.76</v>
      </c>
    </row>
    <row r="24" spans="1:7" s="1" customFormat="1" ht="19.5" customHeight="1">
      <c r="A24" s="80" t="s">
        <v>265</v>
      </c>
      <c r="B24" s="80" t="s">
        <v>270</v>
      </c>
      <c r="C24" s="80" t="s">
        <v>63</v>
      </c>
      <c r="D24" s="120" t="s">
        <v>208</v>
      </c>
      <c r="E24" s="52">
        <v>2.52</v>
      </c>
      <c r="F24" s="93"/>
      <c r="G24" s="52">
        <v>2.52</v>
      </c>
    </row>
    <row r="25" spans="1:7" s="1" customFormat="1" ht="19.5" customHeight="1">
      <c r="A25" s="80" t="s">
        <v>265</v>
      </c>
      <c r="B25" s="80" t="s">
        <v>271</v>
      </c>
      <c r="C25" s="80" t="s">
        <v>63</v>
      </c>
      <c r="D25" s="120" t="s">
        <v>209</v>
      </c>
      <c r="E25" s="52">
        <v>2.76</v>
      </c>
      <c r="F25" s="93"/>
      <c r="G25" s="52">
        <v>2.76</v>
      </c>
    </row>
    <row r="26" spans="1:7" s="1" customFormat="1" ht="19.5" customHeight="1">
      <c r="A26" s="80" t="s">
        <v>265</v>
      </c>
      <c r="B26" s="80" t="s">
        <v>68</v>
      </c>
      <c r="C26" s="80" t="s">
        <v>63</v>
      </c>
      <c r="D26" s="121" t="s">
        <v>210</v>
      </c>
      <c r="E26" s="52">
        <v>3</v>
      </c>
      <c r="F26" s="93"/>
      <c r="G26" s="52">
        <v>3</v>
      </c>
    </row>
    <row r="27" spans="1:7" s="1" customFormat="1" ht="19.5" customHeight="1">
      <c r="A27" s="80" t="s">
        <v>265</v>
      </c>
      <c r="B27" s="80" t="s">
        <v>88</v>
      </c>
      <c r="C27" s="80" t="s">
        <v>63</v>
      </c>
      <c r="D27" s="123" t="s">
        <v>74</v>
      </c>
      <c r="E27" s="52">
        <v>0.09</v>
      </c>
      <c r="F27" s="93" t="s">
        <v>30</v>
      </c>
      <c r="G27" s="52">
        <v>0.09</v>
      </c>
    </row>
    <row r="28" spans="1:7" s="1" customFormat="1" ht="19.5" customHeight="1">
      <c r="A28" s="80" t="s">
        <v>272</v>
      </c>
      <c r="B28" s="80" t="s">
        <v>73</v>
      </c>
      <c r="C28" s="80" t="s">
        <v>63</v>
      </c>
      <c r="D28" s="120" t="s">
        <v>218</v>
      </c>
      <c r="E28" s="93">
        <f>SUM(F28:G28)</f>
        <v>98.52</v>
      </c>
      <c r="F28" s="93">
        <v>98.52</v>
      </c>
      <c r="G28" s="52"/>
    </row>
    <row r="29" spans="1:7" s="1" customFormat="1" ht="19.5" customHeight="1">
      <c r="A29" s="80" t="s">
        <v>272</v>
      </c>
      <c r="B29" s="80" t="s">
        <v>266</v>
      </c>
      <c r="C29" s="80" t="s">
        <v>63</v>
      </c>
      <c r="D29" s="121" t="s">
        <v>222</v>
      </c>
      <c r="E29" s="93">
        <f>SUM(F29:G29)</f>
        <v>42.13</v>
      </c>
      <c r="F29" s="93">
        <v>42.13</v>
      </c>
      <c r="G29" s="52"/>
    </row>
    <row r="30" spans="1:7" s="1" customFormat="1" ht="19.5" customHeight="1">
      <c r="A30" s="80" t="s">
        <v>272</v>
      </c>
      <c r="B30" s="80" t="s">
        <v>88</v>
      </c>
      <c r="C30" s="80" t="s">
        <v>63</v>
      </c>
      <c r="D30" s="121" t="s">
        <v>273</v>
      </c>
      <c r="E30" s="93">
        <f>SUM(F30:G30)</f>
        <v>10.92</v>
      </c>
      <c r="F30" s="93">
        <v>10.92</v>
      </c>
      <c r="G30" s="52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E26"/>
  <sheetViews>
    <sheetView workbookViewId="0" topLeftCell="A1">
      <selection activeCell="F7" sqref="F7:F26"/>
    </sheetView>
  </sheetViews>
  <sheetFormatPr defaultColWidth="6.875" defaultRowHeight="12.75" customHeight="1"/>
  <cols>
    <col min="1" max="3" width="5.25390625" style="25" customWidth="1"/>
    <col min="4" max="4" width="16.625" style="25" customWidth="1"/>
    <col min="5" max="5" width="69.25390625" style="25" customWidth="1"/>
    <col min="6" max="6" width="18.75390625" style="25" customWidth="1"/>
    <col min="7" max="239" width="8.00390625" style="25" customWidth="1"/>
    <col min="240" max="16384" width="6.875" style="25" customWidth="1"/>
  </cols>
  <sheetData>
    <row r="1" spans="1:3" ht="25.5" customHeight="1">
      <c r="A1" s="26"/>
      <c r="B1" s="26"/>
      <c r="C1" s="26"/>
    </row>
    <row r="2" spans="1:239" ht="19.5" customHeight="1">
      <c r="A2" s="27"/>
      <c r="B2" s="28"/>
      <c r="C2" s="28"/>
      <c r="D2" s="28"/>
      <c r="E2" s="28"/>
      <c r="F2" s="29" t="s">
        <v>274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</row>
    <row r="3" spans="1:239" ht="19.5" customHeight="1">
      <c r="A3" s="30" t="s">
        <v>275</v>
      </c>
      <c r="B3" s="30"/>
      <c r="C3" s="30"/>
      <c r="D3" s="30"/>
      <c r="E3" s="30"/>
      <c r="F3" s="30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</row>
    <row r="4" spans="1:239" ht="19.5" customHeight="1">
      <c r="A4" s="31" t="s">
        <v>1</v>
      </c>
      <c r="B4" s="31"/>
      <c r="C4" s="31"/>
      <c r="D4" s="31"/>
      <c r="E4" s="31"/>
      <c r="F4" s="33" t="s">
        <v>6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39" ht="19.5" customHeight="1">
      <c r="A5" s="38" t="s">
        <v>47</v>
      </c>
      <c r="B5" s="39"/>
      <c r="C5" s="40"/>
      <c r="D5" s="41" t="s">
        <v>48</v>
      </c>
      <c r="E5" s="42" t="s">
        <v>276</v>
      </c>
      <c r="F5" s="37" t="s">
        <v>50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</row>
    <row r="6" spans="1:239" ht="19.5" customHeight="1">
      <c r="A6" s="44" t="s">
        <v>57</v>
      </c>
      <c r="B6" s="45" t="s">
        <v>58</v>
      </c>
      <c r="C6" s="46" t="s">
        <v>59</v>
      </c>
      <c r="D6" s="41"/>
      <c r="E6" s="42"/>
      <c r="F6" s="3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</row>
    <row r="7" spans="1:239" ht="21" customHeight="1">
      <c r="A7" s="95" t="s">
        <v>60</v>
      </c>
      <c r="B7" s="95" t="s">
        <v>68</v>
      </c>
      <c r="C7" s="95" t="s">
        <v>62</v>
      </c>
      <c r="D7" s="96">
        <v>738101</v>
      </c>
      <c r="E7" s="97" t="s">
        <v>277</v>
      </c>
      <c r="F7" s="98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</row>
    <row r="8" spans="1:6" ht="21" customHeight="1">
      <c r="A8" s="99" t="s">
        <v>60</v>
      </c>
      <c r="B8" s="99" t="s">
        <v>61</v>
      </c>
      <c r="C8" s="99" t="s">
        <v>62</v>
      </c>
      <c r="D8" s="96">
        <v>738101</v>
      </c>
      <c r="E8" s="97" t="s">
        <v>278</v>
      </c>
      <c r="F8" s="98">
        <v>2</v>
      </c>
    </row>
    <row r="9" spans="1:6" ht="21" customHeight="1">
      <c r="A9" s="99" t="s">
        <v>60</v>
      </c>
      <c r="B9" s="99" t="s">
        <v>67</v>
      </c>
      <c r="C9" s="99" t="s">
        <v>62</v>
      </c>
      <c r="D9" s="96">
        <v>738101</v>
      </c>
      <c r="E9" s="97" t="s">
        <v>279</v>
      </c>
      <c r="F9" s="98">
        <v>2</v>
      </c>
    </row>
    <row r="10" spans="1:6" ht="21" customHeight="1">
      <c r="A10" s="99" t="s">
        <v>60</v>
      </c>
      <c r="B10" s="99" t="s">
        <v>65</v>
      </c>
      <c r="C10" s="99" t="s">
        <v>62</v>
      </c>
      <c r="D10" s="96">
        <v>738101</v>
      </c>
      <c r="E10" s="97" t="s">
        <v>280</v>
      </c>
      <c r="F10" s="98">
        <v>2</v>
      </c>
    </row>
    <row r="11" spans="1:6" ht="21" customHeight="1">
      <c r="A11" s="99" t="s">
        <v>60</v>
      </c>
      <c r="B11" s="99" t="s">
        <v>65</v>
      </c>
      <c r="C11" s="99" t="s">
        <v>62</v>
      </c>
      <c r="D11" s="96">
        <v>738101</v>
      </c>
      <c r="E11" s="97" t="s">
        <v>281</v>
      </c>
      <c r="F11" s="98">
        <v>1</v>
      </c>
    </row>
    <row r="12" spans="1:6" ht="21" customHeight="1">
      <c r="A12" s="99" t="s">
        <v>60</v>
      </c>
      <c r="B12" s="99" t="s">
        <v>65</v>
      </c>
      <c r="C12" s="99" t="s">
        <v>62</v>
      </c>
      <c r="D12" s="96">
        <v>738101</v>
      </c>
      <c r="E12" s="97" t="s">
        <v>282</v>
      </c>
      <c r="F12" s="98">
        <v>5</v>
      </c>
    </row>
    <row r="13" spans="1:6" ht="21" customHeight="1">
      <c r="A13" s="99" t="s">
        <v>87</v>
      </c>
      <c r="B13" s="99" t="s">
        <v>73</v>
      </c>
      <c r="C13" s="99" t="s">
        <v>61</v>
      </c>
      <c r="D13" s="96">
        <v>738101</v>
      </c>
      <c r="E13" s="97" t="s">
        <v>283</v>
      </c>
      <c r="F13" s="98">
        <v>2</v>
      </c>
    </row>
    <row r="14" spans="1:6" ht="21" customHeight="1">
      <c r="A14" s="99" t="s">
        <v>60</v>
      </c>
      <c r="B14" s="99" t="s">
        <v>65</v>
      </c>
      <c r="C14" s="99" t="s">
        <v>62</v>
      </c>
      <c r="D14" s="96">
        <v>738101</v>
      </c>
      <c r="E14" s="97" t="s">
        <v>284</v>
      </c>
      <c r="F14" s="98">
        <v>2</v>
      </c>
    </row>
    <row r="15" spans="1:6" ht="21" customHeight="1">
      <c r="A15" s="99" t="s">
        <v>87</v>
      </c>
      <c r="B15" s="99" t="s">
        <v>73</v>
      </c>
      <c r="C15" s="99" t="s">
        <v>61</v>
      </c>
      <c r="D15" s="96">
        <v>738101</v>
      </c>
      <c r="E15" s="97" t="s">
        <v>285</v>
      </c>
      <c r="F15" s="98">
        <v>3</v>
      </c>
    </row>
    <row r="16" spans="1:6" ht="21" customHeight="1">
      <c r="A16" s="99" t="s">
        <v>60</v>
      </c>
      <c r="B16" s="99" t="s">
        <v>65</v>
      </c>
      <c r="C16" s="99" t="s">
        <v>62</v>
      </c>
      <c r="D16" s="96">
        <v>738101</v>
      </c>
      <c r="E16" s="97" t="s">
        <v>286</v>
      </c>
      <c r="F16" s="98">
        <v>2</v>
      </c>
    </row>
    <row r="17" spans="1:6" ht="21" customHeight="1">
      <c r="A17" s="99" t="s">
        <v>60</v>
      </c>
      <c r="B17" s="99" t="s">
        <v>65</v>
      </c>
      <c r="C17" s="99" t="s">
        <v>62</v>
      </c>
      <c r="D17" s="96">
        <v>738101</v>
      </c>
      <c r="E17" s="97" t="s">
        <v>287</v>
      </c>
      <c r="F17" s="98">
        <v>2</v>
      </c>
    </row>
    <row r="18" spans="1:6" ht="21" customHeight="1">
      <c r="A18" s="99" t="s">
        <v>60</v>
      </c>
      <c r="B18" s="99" t="s">
        <v>65</v>
      </c>
      <c r="C18" s="99" t="s">
        <v>62</v>
      </c>
      <c r="D18" s="96">
        <v>738101</v>
      </c>
      <c r="E18" s="97" t="s">
        <v>288</v>
      </c>
      <c r="F18" s="98">
        <v>1</v>
      </c>
    </row>
    <row r="19" spans="1:6" ht="21" customHeight="1">
      <c r="A19" s="99" t="s">
        <v>60</v>
      </c>
      <c r="B19" s="99" t="s">
        <v>65</v>
      </c>
      <c r="C19" s="99" t="s">
        <v>62</v>
      </c>
      <c r="D19" s="96">
        <v>738101</v>
      </c>
      <c r="E19" s="97" t="s">
        <v>289</v>
      </c>
      <c r="F19" s="98">
        <v>1</v>
      </c>
    </row>
    <row r="20" spans="1:6" ht="21" customHeight="1">
      <c r="A20" s="99" t="s">
        <v>60</v>
      </c>
      <c r="B20" s="99" t="s">
        <v>65</v>
      </c>
      <c r="C20" s="99" t="s">
        <v>62</v>
      </c>
      <c r="D20" s="96">
        <v>738101</v>
      </c>
      <c r="E20" s="97" t="s">
        <v>290</v>
      </c>
      <c r="F20" s="98">
        <v>2</v>
      </c>
    </row>
    <row r="21" spans="1:6" ht="21.75" customHeight="1">
      <c r="A21" s="99" t="s">
        <v>60</v>
      </c>
      <c r="B21" s="99" t="s">
        <v>65</v>
      </c>
      <c r="C21" s="99" t="s">
        <v>62</v>
      </c>
      <c r="D21" s="96">
        <v>738101</v>
      </c>
      <c r="E21" s="97" t="s">
        <v>291</v>
      </c>
      <c r="F21" s="100">
        <v>16</v>
      </c>
    </row>
    <row r="22" spans="1:6" ht="19.5" customHeight="1">
      <c r="A22" s="99" t="s">
        <v>72</v>
      </c>
      <c r="B22" s="99" t="s">
        <v>70</v>
      </c>
      <c r="C22" s="99" t="s">
        <v>61</v>
      </c>
      <c r="D22" s="96">
        <v>738101</v>
      </c>
      <c r="E22" s="97" t="s">
        <v>76</v>
      </c>
      <c r="F22" s="98">
        <v>1.4</v>
      </c>
    </row>
    <row r="23" spans="1:6" ht="19.5" customHeight="1">
      <c r="A23" s="99" t="s">
        <v>72</v>
      </c>
      <c r="B23" s="99" t="s">
        <v>70</v>
      </c>
      <c r="C23" s="99" t="s">
        <v>65</v>
      </c>
      <c r="D23" s="96">
        <v>738101</v>
      </c>
      <c r="E23" s="97" t="s">
        <v>77</v>
      </c>
      <c r="F23" s="98">
        <v>6.95</v>
      </c>
    </row>
    <row r="24" spans="1:6" ht="19.5" customHeight="1">
      <c r="A24" s="99" t="s">
        <v>72</v>
      </c>
      <c r="B24" s="99" t="s">
        <v>70</v>
      </c>
      <c r="C24" s="99" t="s">
        <v>78</v>
      </c>
      <c r="D24" s="96">
        <v>738101</v>
      </c>
      <c r="E24" s="97" t="s">
        <v>79</v>
      </c>
      <c r="F24" s="100">
        <v>9.18</v>
      </c>
    </row>
    <row r="25" spans="1:6" ht="19.5" customHeight="1">
      <c r="A25" s="99" t="s">
        <v>72</v>
      </c>
      <c r="B25" s="101" t="s">
        <v>80</v>
      </c>
      <c r="C25" s="101" t="s">
        <v>62</v>
      </c>
      <c r="D25" s="102">
        <v>738101</v>
      </c>
      <c r="E25" s="103" t="s">
        <v>292</v>
      </c>
      <c r="F25" s="98">
        <v>4.32</v>
      </c>
    </row>
    <row r="26" spans="1:6" ht="19.5" customHeight="1">
      <c r="A26" s="99" t="s">
        <v>72</v>
      </c>
      <c r="B26" s="99">
        <v>25</v>
      </c>
      <c r="C26" s="99" t="s">
        <v>62</v>
      </c>
      <c r="D26" s="96">
        <v>738101</v>
      </c>
      <c r="E26" s="97" t="s">
        <v>83</v>
      </c>
      <c r="F26" s="98">
        <v>3.36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2019-04-02T09:47:38Z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ubyTemplate">
    <vt:lpwstr>14</vt:lpwstr>
  </property>
</Properties>
</file>