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'1'!$A$1:$D$22</definedName>
    <definedName name="_xlnm.Print_Area" localSheetId="3">'1-2'!$A$1:$J$23</definedName>
    <definedName name="_xlnm.Print_Area" localSheetId="8">'3-2'!$A$2:$F$26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</definedNames>
  <calcPr fullCalcOnLoad="1"/>
</workbook>
</file>

<file path=xl/sharedStrings.xml><?xml version="1.0" encoding="utf-8"?>
<sst xmlns="http://schemas.openxmlformats.org/spreadsheetml/2006/main" count="840" uniqueCount="357">
  <si>
    <t>附件2</t>
  </si>
  <si>
    <t>江油市档案馆</t>
  </si>
  <si>
    <t>2019年部门预算</t>
  </si>
  <si>
    <t>报送日期：     年   月  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</si>
  <si>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</si>
  <si>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</si>
  <si>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</si>
  <si>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</si>
  <si>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</si>
  <si>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</si>
  <si>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</si>
  <si>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</si>
  <si>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</si>
  <si>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</si>
  <si>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</si>
  <si>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</si>
  <si>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</si>
  <si>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</si>
  <si>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</si>
  <si>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</si>
  <si>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</si>
  <si>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</si>
  <si>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六、社会保障和就业支出</t>
  </si>
  <si>
    <t>七、卫生健康支出</t>
  </si>
  <si>
    <t>八、住房保障支出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</si>
  <si>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</si>
  <si>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</si>
  <si>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</si>
  <si>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</si>
  <si>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</si>
  <si>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</si>
  <si>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</si>
  <si>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</si>
  <si>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</si>
  <si>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</si>
  <si>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</si>
  <si>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</si>
  <si>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</si>
  <si>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</si>
  <si>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</si>
  <si>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</si>
  <si>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</si>
  <si>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</si>
  <si>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</si>
  <si>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</si>
  <si>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</si>
  <si>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</si>
  <si>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</si>
  <si>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</si>
  <si>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</si>
  <si>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</si>
  <si>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</si>
  <si>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</si>
  <si>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</si>
  <si>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</si>
  <si>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</si>
  <si>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</si>
  <si>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</si>
  <si>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</si>
  <si>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</si>
  <si>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</si>
  <si>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</si>
  <si>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26</t>
  </si>
  <si>
    <t>01</t>
  </si>
  <si>
    <t>329301</t>
  </si>
  <si>
    <t>行政运行</t>
  </si>
  <si>
    <t>02</t>
  </si>
  <si>
    <t>一般行政管理事务</t>
  </si>
  <si>
    <t>04</t>
  </si>
  <si>
    <t>档案馆</t>
  </si>
  <si>
    <t>99</t>
  </si>
  <si>
    <t>其他档案事务支出</t>
  </si>
  <si>
    <t>205</t>
  </si>
  <si>
    <t>08</t>
  </si>
  <si>
    <t>03</t>
  </si>
  <si>
    <t>培训支出</t>
  </si>
  <si>
    <t>208</t>
  </si>
  <si>
    <t>05</t>
  </si>
  <si>
    <t>归口管理的行政单位离退休</t>
  </si>
  <si>
    <t>事业单位离退休</t>
  </si>
  <si>
    <t>机关事业单位基本养老保险缴费支出</t>
  </si>
  <si>
    <t>210</t>
  </si>
  <si>
    <t>11</t>
  </si>
  <si>
    <t>行政单位医疗</t>
  </si>
  <si>
    <t>221</t>
  </si>
  <si>
    <t>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</si>
  <si>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</si>
  <si>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</si>
  <si>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</si>
  <si>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</si>
  <si>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</si>
  <si>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</si>
  <si>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</si>
  <si>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</si>
  <si>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</si>
  <si>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</si>
  <si>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</si>
  <si>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</si>
  <si>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</si>
  <si>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</si>
  <si>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</si>
  <si>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</si>
  <si>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</si>
  <si>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</si>
  <si>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</si>
  <si>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</si>
  <si>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</si>
  <si>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</si>
  <si>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</si>
  <si>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</si>
  <si>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</si>
  <si>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</si>
  <si>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</si>
  <si>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</si>
  <si>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卫生健康支出</t>
  </si>
  <si>
    <t>住房保障支出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</si>
  <si>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</si>
  <si>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</si>
  <si>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</si>
  <si>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</si>
  <si>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</si>
  <si>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</si>
  <si>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</si>
  <si>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</si>
  <si>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</si>
  <si>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</si>
  <si>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</si>
  <si>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/>
  </si>
  <si>
    <t>501</t>
  </si>
  <si>
    <t>工资奖金津补贴</t>
  </si>
  <si>
    <t>社会保障缴费</t>
  </si>
  <si>
    <t>502</t>
  </si>
  <si>
    <t>办公经费</t>
  </si>
  <si>
    <t>会议费</t>
  </si>
  <si>
    <t>培训费</t>
  </si>
  <si>
    <t>06</t>
  </si>
  <si>
    <t>公务接待费</t>
  </si>
  <si>
    <t>09</t>
  </si>
  <si>
    <t>维修（护）费</t>
  </si>
  <si>
    <t>其他商品和服务支出</t>
  </si>
  <si>
    <t>505</t>
  </si>
  <si>
    <t>商品和服务支出</t>
  </si>
  <si>
    <t>509</t>
  </si>
  <si>
    <t>社会福利和救助</t>
  </si>
  <si>
    <t>表3</t>
  </si>
  <si>
    <t>一般公共预算支出总表</t>
  </si>
  <si>
    <t>工资福利支出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</si>
  <si>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</si>
  <si>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</si>
  <si>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</si>
  <si>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</si>
  <si>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</si>
  <si>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</si>
  <si>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</si>
  <si>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</si>
  <si>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</si>
  <si>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</si>
  <si>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</si>
  <si>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</si>
  <si>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</si>
  <si>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</si>
  <si>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</si>
  <si>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</si>
  <si>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</si>
  <si>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</si>
  <si>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</si>
  <si>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</si>
  <si>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</si>
  <si>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</si>
  <si>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</si>
  <si>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</si>
  <si>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</si>
  <si>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</si>
  <si>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</si>
  <si>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</si>
  <si>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</si>
  <si>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</si>
  <si>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</si>
  <si>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</si>
  <si>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</si>
  <si>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</si>
  <si>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</si>
  <si>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</si>
  <si>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</si>
  <si>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</si>
  <si>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</si>
  <si>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</si>
  <si>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</si>
  <si>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</si>
  <si>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</si>
  <si>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</si>
  <si>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</si>
  <si>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</si>
  <si>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</si>
  <si>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</si>
  <si>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</si>
  <si>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</si>
  <si>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</si>
  <si>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</si>
  <si>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</si>
  <si>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</si>
  <si>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</si>
  <si>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</si>
  <si>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</si>
  <si>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</si>
  <si>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</si>
  <si>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</si>
  <si>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</si>
  <si>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</si>
  <si>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</si>
  <si>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</si>
  <si>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</si>
  <si>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</si>
  <si>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</si>
  <si>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</si>
  <si>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</si>
  <si>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</si>
  <si>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</si>
  <si>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</si>
  <si>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</si>
  <si>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</si>
  <si>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</si>
  <si>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</si>
  <si>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</si>
  <si>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</si>
  <si>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</si>
  <si>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</si>
  <si>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</si>
  <si>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</si>
  <si>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</si>
  <si>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</si>
  <si>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</si>
  <si>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</si>
  <si>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</si>
  <si>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</si>
  <si>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</si>
  <si>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</si>
  <si>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301</t>
  </si>
  <si>
    <t>10</t>
  </si>
  <si>
    <t>12</t>
  </si>
  <si>
    <t>13</t>
  </si>
  <si>
    <t>302</t>
  </si>
  <si>
    <t>07</t>
  </si>
  <si>
    <t>15</t>
  </si>
  <si>
    <t>16</t>
  </si>
  <si>
    <t>17</t>
  </si>
  <si>
    <t>28</t>
  </si>
  <si>
    <t>29</t>
  </si>
  <si>
    <t>303</t>
  </si>
  <si>
    <t>表3-2</t>
  </si>
  <si>
    <t>一般公共预算项目支出预算表</t>
  </si>
  <si>
    <t>单位名称（项目）</t>
  </si>
  <si>
    <t>党建工作经费</t>
  </si>
  <si>
    <t>安保物管费</t>
  </si>
  <si>
    <t>档案培训检查费</t>
  </si>
  <si>
    <t>档案信息智能化管理和查阅平台建设</t>
  </si>
  <si>
    <t>档案编研、出版费</t>
  </si>
  <si>
    <t>档案查阅经费</t>
  </si>
  <si>
    <t>设备设施维护费</t>
  </si>
  <si>
    <t>重点档案抢救、保管、征集费</t>
  </si>
  <si>
    <t>聘用人员工资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</si>
  <si>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</si>
  <si>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</si>
  <si>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</si>
  <si>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</si>
  <si>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</si>
  <si>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</si>
  <si>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</si>
  <si>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</si>
  <si>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</si>
  <si>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</si>
  <si>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</si>
  <si>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</si>
  <si>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</si>
  <si>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</si>
  <si>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</si>
  <si>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</si>
  <si>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2019年部门预算项目绩效目标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</si>
  <si>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</si>
  <si>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</si>
  <si>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</si>
  <si>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</si>
  <si>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</si>
  <si>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</si>
  <si>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</si>
  <si>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</si>
  <si>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</si>
  <si>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</si>
  <si>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</si>
  <si>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</si>
  <si>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开展基层党组织建设，做好党建宣传教育、组织建设、党风廉政建设</t>
  </si>
  <si>
    <t>开展党建专项工作</t>
  </si>
  <si>
    <t>对党建工作的促进作用</t>
  </si>
  <si>
    <t>100%</t>
  </si>
  <si>
    <t>开展党建宣传教育工作</t>
  </si>
  <si>
    <t>党员培训学习影响率</t>
  </si>
  <si>
    <t>95%</t>
  </si>
  <si>
    <t>项目按期完成率</t>
  </si>
  <si>
    <t>确保全馆馆藏档案安全，保障全局职工日常工作开展</t>
  </si>
  <si>
    <t>开展安全宣传活动</t>
  </si>
  <si>
    <t>对安保工作的促进作用</t>
  </si>
  <si>
    <t>服务对象满意度</t>
  </si>
  <si>
    <t>99%</t>
  </si>
  <si>
    <t>确保全馆24小时均有安保人员进行消防监控，及时应对突发状况</t>
  </si>
  <si>
    <t>安保验收合格率</t>
  </si>
  <si>
    <t>通过专业的培训和定期检查，使各单位档案工作人员能够掌握档案管理的业务知识和工作方法，规范各单位档案的收集、整理、管理</t>
  </si>
  <si>
    <t>开展脱贫攻坚档案专项工作</t>
  </si>
  <si>
    <t>培训影响率</t>
  </si>
  <si>
    <t>开展档案行政执法检查和档案规范化管理复查</t>
  </si>
  <si>
    <t>对各单位档案工作的促进作用</t>
  </si>
  <si>
    <t>开展全市档案人员培训</t>
  </si>
  <si>
    <t>开展档案法治宣传活动</t>
  </si>
  <si>
    <t>完成馆藏档案实现档案信息智能化管理和查阅</t>
  </si>
  <si>
    <t>计划完成40家乡镇及市级部门终端安装及后台设备维护</t>
  </si>
  <si>
    <t>各乡镇、部门落实率</t>
  </si>
  <si>
    <t>项目验收合格率</t>
  </si>
  <si>
    <t>全市影响率</t>
  </si>
  <si>
    <t>对档案智能化工作的促进作用</t>
  </si>
  <si>
    <t>系统使用年限</t>
  </si>
  <si>
    <t>≧5年</t>
  </si>
  <si>
    <t>信息化影响年限</t>
  </si>
  <si>
    <t>≧30年</t>
  </si>
  <si>
    <t>档案资料的编研及出版</t>
  </si>
  <si>
    <t>完成编研项目数量</t>
  </si>
  <si>
    <t>对编研工作的促进作用</t>
  </si>
  <si>
    <t>编研出版物影响年限</t>
  </si>
  <si>
    <t>项目完成（上报）时限</t>
  </si>
  <si>
    <t>编研出版物使用年限</t>
  </si>
  <si>
    <t>保障档案查阅利用工作</t>
  </si>
  <si>
    <t>接待档案查阅5800人次以上，及查阅设备维修维护</t>
  </si>
  <si>
    <t>对档案查阅工作的促进作用</t>
  </si>
  <si>
    <t>查阅结果获得率</t>
  </si>
  <si>
    <t>馆内安全消防设施设备维护</t>
  </si>
  <si>
    <t>定期对馆内各类安全消防设施设备进行检查维护</t>
  </si>
  <si>
    <t>对防火安全工作的促进作用</t>
  </si>
  <si>
    <t>档案安全覆盖面</t>
  </si>
  <si>
    <t>设施设备维护验收合格率</t>
  </si>
  <si>
    <t>消防设施设备使用年限</t>
  </si>
  <si>
    <t>5-12年</t>
  </si>
  <si>
    <t>重点档案的抢救、保管，以及具有馆藏价值档案征集</t>
  </si>
  <si>
    <t>对具有馆藏价值的档案进行征集</t>
  </si>
  <si>
    <t>档案使用年限</t>
  </si>
  <si>
    <t>对重点档案的抢救及保管</t>
  </si>
  <si>
    <t>对特色档案建设的促进作用</t>
  </si>
  <si>
    <t>开展时间2019年12月底完成</t>
  </si>
  <si>
    <t>保障临聘人员工资，规范整理案卷归档，数据录入，查阅服务</t>
  </si>
  <si>
    <t>聘请4名临聘人员</t>
  </si>
  <si>
    <t>规范整理案卷归档，方便档案查询利用</t>
  </si>
  <si>
    <t>档案适用对象满意度</t>
  </si>
  <si>
    <t>案卷归档规范率</t>
  </si>
  <si>
    <t>确保档案使用年限</t>
  </si>
  <si>
    <t>拟于2019年12月完成</t>
  </si>
  <si>
    <t>江油市档案局</t>
  </si>
  <si>
    <t>江油市档案局</t>
  </si>
  <si>
    <t>江油市档案局</t>
  </si>
  <si>
    <t>江油市档案局</t>
  </si>
  <si>
    <t>江油市档案局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</si>
</sst>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0.00_ "/>
    <numFmt numFmtId="186" formatCode="&quot;\&quot;#,##0.00_);\(&quot;\&quot;#,##0.00\)"/>
    <numFmt numFmtId="187" formatCode="#,##0.0000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9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right" vertical="center" wrapText="1"/>
    </xf>
    <xf numFmtId="0" fontId="60" fillId="33" borderId="11" xfId="0" applyNumberFormat="1" applyFont="1" applyFill="1" applyBorder="1" applyAlignment="1">
      <alignment horizontal="center" vertical="center" wrapText="1"/>
    </xf>
    <xf numFmtId="0" fontId="60" fillId="33" borderId="12" xfId="0" applyNumberFormat="1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horizontal="left" vertical="center" wrapText="1"/>
    </xf>
    <xf numFmtId="0" fontId="61" fillId="0" borderId="14" xfId="0" applyNumberFormat="1" applyFont="1" applyFill="1" applyBorder="1" applyAlignment="1">
      <alignment horizontal="left" vertical="center" wrapText="1"/>
    </xf>
    <xf numFmtId="0" fontId="60" fillId="33" borderId="11" xfId="0" applyNumberFormat="1" applyFont="1" applyFill="1" applyBorder="1" applyAlignment="1">
      <alignment horizontal="center" vertical="center"/>
    </xf>
    <xf numFmtId="0" fontId="60" fillId="33" borderId="12" xfId="0" applyNumberFormat="1" applyFont="1" applyFill="1" applyBorder="1" applyAlignment="1">
      <alignment horizontal="center" vertical="center"/>
    </xf>
    <xf numFmtId="0" fontId="61" fillId="0" borderId="15" xfId="0" applyNumberFormat="1" applyFont="1" applyFill="1" applyBorder="1" applyAlignment="1">
      <alignment horizontal="left" vertical="center" wrapText="1" shrinkToFit="1"/>
    </xf>
    <xf numFmtId="0" fontId="61" fillId="0" borderId="11" xfId="0" applyNumberFormat="1" applyFont="1" applyFill="1" applyBorder="1" applyAlignment="1">
      <alignment horizontal="left" vertical="center" wrapText="1"/>
    </xf>
    <xf numFmtId="0" fontId="61" fillId="0" borderId="16" xfId="0" applyNumberFormat="1" applyFont="1" applyFill="1" applyBorder="1" applyAlignment="1">
      <alignment horizontal="left" vertical="center" wrapText="1" shrinkToFit="1"/>
    </xf>
    <xf numFmtId="0" fontId="61" fillId="0" borderId="13" xfId="0" applyNumberFormat="1" applyFont="1" applyFill="1" applyBorder="1" applyAlignment="1">
      <alignment vertical="center" wrapText="1"/>
    </xf>
    <xf numFmtId="0" fontId="61" fillId="0" borderId="13" xfId="0" applyNumberFormat="1" applyFont="1" applyFill="1" applyBorder="1" applyAlignment="1">
      <alignment vertical="center" wrapText="1" shrinkToFit="1"/>
    </xf>
    <xf numFmtId="0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horizontal="center" vertical="center" wrapText="1" shrinkToFit="1"/>
    </xf>
    <xf numFmtId="0" fontId="61" fillId="0" borderId="17" xfId="0" applyNumberFormat="1" applyFont="1" applyFill="1" applyBorder="1" applyAlignment="1">
      <alignment horizontal="left" vertical="center" wrapText="1" shrinkToFit="1"/>
    </xf>
    <xf numFmtId="0" fontId="61" fillId="0" borderId="12" xfId="0" applyNumberFormat="1" applyFont="1" applyFill="1" applyBorder="1" applyAlignment="1">
      <alignment horizontal="left" vertical="center" wrapText="1"/>
    </xf>
    <xf numFmtId="0" fontId="61" fillId="0" borderId="18" xfId="0" applyNumberFormat="1" applyFont="1" applyFill="1" applyBorder="1" applyAlignment="1">
      <alignment horizontal="left" vertical="center" wrapText="1" shrinkToFit="1"/>
    </xf>
    <xf numFmtId="0" fontId="61" fillId="0" borderId="14" xfId="0" applyNumberFormat="1" applyFont="1" applyFill="1" applyBorder="1" applyAlignment="1">
      <alignment horizontal="center" vertical="center" wrapText="1"/>
    </xf>
    <xf numFmtId="0" fontId="61" fillId="0" borderId="14" xfId="0" applyNumberFormat="1" applyFont="1" applyFill="1" applyBorder="1" applyAlignment="1">
      <alignment horizontal="center" vertical="center" wrapText="1" shrinkToFit="1"/>
    </xf>
    <xf numFmtId="0" fontId="61" fillId="0" borderId="13" xfId="0" applyNumberFormat="1" applyFont="1" applyFill="1" applyBorder="1" applyAlignment="1">
      <alignment horizontal="left" vertical="center" wrapText="1" shrinkToFit="1"/>
    </xf>
    <xf numFmtId="1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6" fillId="34" borderId="0" xfId="0" applyNumberFormat="1" applyFont="1" applyFill="1" applyAlignment="1">
      <alignment horizontal="right" vertical="center"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6" fillId="0" borderId="20" xfId="0" applyNumberFormat="1" applyFont="1" applyFill="1" applyBorder="1" applyAlignment="1">
      <alignment horizontal="centerContinuous" vertical="center"/>
    </xf>
    <xf numFmtId="0" fontId="6" fillId="0" borderId="21" xfId="0" applyNumberFormat="1" applyFont="1" applyFill="1" applyBorder="1" applyAlignment="1">
      <alignment horizontal="centerContinuous" vertical="center"/>
    </xf>
    <xf numFmtId="0" fontId="6" fillId="0" borderId="2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1" fontId="6" fillId="0" borderId="13" xfId="0" applyNumberFormat="1" applyFont="1" applyFill="1" applyBorder="1" applyAlignment="1">
      <alignment horizontal="centerContinuous" vertical="center"/>
    </xf>
    <xf numFmtId="1" fontId="6" fillId="0" borderId="23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vertical="center" wrapText="1"/>
      <protection/>
    </xf>
    <xf numFmtId="184" fontId="6" fillId="0" borderId="13" xfId="0" applyNumberFormat="1" applyFont="1" applyFill="1" applyBorder="1" applyAlignment="1" applyProtection="1">
      <alignment vertical="center" wrapText="1"/>
      <protection/>
    </xf>
    <xf numFmtId="184" fontId="6" fillId="0" borderId="25" xfId="0" applyNumberFormat="1" applyFont="1" applyFill="1" applyBorder="1" applyAlignment="1" applyProtection="1">
      <alignment vertical="center" wrapText="1"/>
      <protection/>
    </xf>
    <xf numFmtId="0" fontId="6" fillId="34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8" fillId="34" borderId="0" xfId="0" applyNumberFormat="1" applyFont="1" applyFill="1" applyAlignment="1" applyProtection="1">
      <alignment vertical="center" wrapText="1"/>
      <protection/>
    </xf>
    <xf numFmtId="0" fontId="9" fillId="34" borderId="0" xfId="0" applyNumberFormat="1" applyFont="1" applyFill="1" applyAlignment="1" applyProtection="1">
      <alignment vertical="center" wrapText="1"/>
      <protection/>
    </xf>
    <xf numFmtId="0" fontId="2" fillId="34" borderId="0" xfId="0" applyNumberFormat="1" applyFont="1" applyFill="1" applyAlignment="1">
      <alignment/>
    </xf>
    <xf numFmtId="0" fontId="10" fillId="34" borderId="0" xfId="0" applyNumberFormat="1" applyFont="1" applyFill="1" applyAlignment="1">
      <alignment/>
    </xf>
    <xf numFmtId="0" fontId="6" fillId="3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/>
    </xf>
    <xf numFmtId="0" fontId="6" fillId="0" borderId="26" xfId="0" applyNumberFormat="1" applyFont="1" applyFill="1" applyBorder="1" applyAlignment="1" applyProtection="1">
      <alignment horizontal="centerContinuous" vertical="center"/>
      <protection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184" fontId="6" fillId="0" borderId="23" xfId="0" applyNumberFormat="1" applyFont="1" applyFill="1" applyBorder="1" applyAlignment="1" applyProtection="1">
      <alignment vertical="center" wrapText="1"/>
      <protection/>
    </xf>
    <xf numFmtId="184" fontId="6" fillId="0" borderId="28" xfId="0" applyNumberFormat="1" applyFont="1" applyFill="1" applyBorder="1" applyAlignment="1" applyProtection="1">
      <alignment vertical="center" wrapText="1"/>
      <protection/>
    </xf>
    <xf numFmtId="49" fontId="6" fillId="0" borderId="26" xfId="0" applyNumberFormat="1" applyFont="1" applyFill="1" applyBorder="1" applyAlignment="1" applyProtection="1">
      <alignment vertical="center" wrapText="1"/>
      <protection/>
    </xf>
    <xf numFmtId="184" fontId="6" fillId="0" borderId="2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 applyProtection="1">
      <alignment vertical="center" wrapText="1"/>
      <protection/>
    </xf>
    <xf numFmtId="0" fontId="6" fillId="34" borderId="0" xfId="0" applyNumberFormat="1" applyFont="1" applyFill="1" applyAlignment="1">
      <alignment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2" fillId="34" borderId="0" xfId="0" applyNumberFormat="1" applyFont="1" applyFill="1" applyAlignment="1">
      <alignment/>
    </xf>
    <xf numFmtId="0" fontId="6" fillId="34" borderId="21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 applyProtection="1">
      <alignment vertical="center" wrapText="1"/>
      <protection/>
    </xf>
    <xf numFmtId="4" fontId="6" fillId="0" borderId="13" xfId="0" applyNumberFormat="1" applyFont="1" applyFill="1" applyBorder="1" applyAlignment="1" applyProtection="1">
      <alignment vertical="center" wrapText="1"/>
      <protection/>
    </xf>
    <xf numFmtId="0" fontId="6" fillId="34" borderId="0" xfId="0" applyNumberFormat="1" applyFont="1" applyFill="1" applyAlignment="1">
      <alignment horizontal="right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34" borderId="21" xfId="0" applyNumberFormat="1" applyFont="1" applyFill="1" applyBorder="1" applyAlignment="1" applyProtection="1">
      <alignment horizontal="center" vertical="center" wrapText="1"/>
      <protection/>
    </xf>
    <xf numFmtId="0" fontId="16" fillId="34" borderId="0" xfId="0" applyNumberFormat="1" applyFont="1" applyFill="1" applyAlignment="1">
      <alignment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184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>
      <alignment vertical="center"/>
    </xf>
    <xf numFmtId="184" fontId="4" fillId="0" borderId="23" xfId="0" applyNumberFormat="1" applyFont="1" applyFill="1" applyBorder="1" applyAlignment="1">
      <alignment vertical="center" wrapText="1"/>
    </xf>
    <xf numFmtId="184" fontId="4" fillId="0" borderId="24" xfId="0" applyNumberFormat="1" applyFont="1" applyFill="1" applyBorder="1" applyAlignment="1" applyProtection="1">
      <alignment vertical="center" wrapText="1"/>
      <protection/>
    </xf>
    <xf numFmtId="184" fontId="4" fillId="0" borderId="13" xfId="0" applyNumberFormat="1" applyFont="1" applyFill="1" applyBorder="1" applyAlignment="1" applyProtection="1">
      <alignment vertical="center" wrapText="1"/>
      <protection/>
    </xf>
    <xf numFmtId="184" fontId="4" fillId="0" borderId="21" xfId="0" applyNumberFormat="1" applyFont="1" applyFill="1" applyBorder="1" applyAlignment="1" applyProtection="1">
      <alignment vertical="center" wrapText="1"/>
      <protection/>
    </xf>
    <xf numFmtId="1" fontId="4" fillId="0" borderId="13" xfId="0" applyNumberFormat="1" applyFont="1" applyFill="1" applyBorder="1" applyAlignment="1">
      <alignment vertical="center"/>
    </xf>
    <xf numFmtId="184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184" fontId="4" fillId="0" borderId="13" xfId="0" applyNumberFormat="1" applyFont="1" applyFill="1" applyBorder="1" applyAlignment="1">
      <alignment vertical="center" wrapText="1"/>
    </xf>
    <xf numFmtId="184" fontId="4" fillId="0" borderId="23" xfId="0" applyNumberFormat="1" applyFont="1" applyFill="1" applyBorder="1" applyAlignment="1" applyProtection="1">
      <alignment vertical="center" wrapText="1"/>
      <protection/>
    </xf>
    <xf numFmtId="184" fontId="4" fillId="0" borderId="13" xfId="0" applyNumberFormat="1" applyFont="1" applyFill="1" applyBorder="1" applyAlignment="1">
      <alignment horizontal="right" vertical="center" wrapText="1"/>
    </xf>
    <xf numFmtId="184" fontId="4" fillId="0" borderId="2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4" fillId="34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4" fillId="34" borderId="0" xfId="0" applyNumberFormat="1" applyFont="1" applyFill="1" applyAlignment="1">
      <alignment horizontal="right" vertical="center"/>
    </xf>
    <xf numFmtId="0" fontId="6" fillId="0" borderId="23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0" fontId="16" fillId="34" borderId="0" xfId="0" applyNumberFormat="1" applyFont="1" applyFill="1" applyAlignment="1">
      <alignment/>
    </xf>
    <xf numFmtId="0" fontId="6" fillId="34" borderId="0" xfId="0" applyNumberFormat="1" applyFont="1" applyFill="1" applyAlignment="1" applyProtection="1">
      <alignment horizontal="right" vertical="center"/>
      <protection/>
    </xf>
    <xf numFmtId="1" fontId="15" fillId="0" borderId="0" xfId="0" applyNumberFormat="1" applyFont="1" applyFill="1" applyAlignment="1">
      <alignment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87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 wrapText="1"/>
      <protection/>
    </xf>
    <xf numFmtId="186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6" fillId="34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>
      <alignment horizontal="left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34" borderId="31" xfId="0" applyNumberFormat="1" applyFont="1" applyFill="1" applyBorder="1" applyAlignment="1" applyProtection="1">
      <alignment horizontal="center" vertical="center"/>
      <protection/>
    </xf>
    <xf numFmtId="0" fontId="6" fillId="34" borderId="32" xfId="0" applyNumberFormat="1" applyFont="1" applyFill="1" applyBorder="1" applyAlignment="1" applyProtection="1">
      <alignment horizontal="center" vertical="center"/>
      <protection/>
    </xf>
    <xf numFmtId="0" fontId="6" fillId="34" borderId="3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34" borderId="25" xfId="0" applyNumberFormat="1" applyFont="1" applyFill="1" applyBorder="1" applyAlignment="1" applyProtection="1">
      <alignment horizontal="center" vertical="center"/>
      <protection/>
    </xf>
    <xf numFmtId="0" fontId="6" fillId="34" borderId="13" xfId="0" applyNumberFormat="1" applyFont="1" applyFill="1" applyBorder="1" applyAlignment="1" applyProtection="1">
      <alignment horizontal="center" vertical="center"/>
      <protection/>
    </xf>
    <xf numFmtId="0" fontId="6" fillId="34" borderId="14" xfId="0" applyNumberFormat="1" applyFont="1" applyFill="1" applyBorder="1" applyAlignment="1" applyProtection="1">
      <alignment horizontal="center" vertical="center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>
      <alignment horizontal="left"/>
    </xf>
    <xf numFmtId="1" fontId="6" fillId="0" borderId="23" xfId="0" applyNumberFormat="1" applyFont="1" applyFill="1" applyBorder="1" applyAlignment="1" applyProtection="1">
      <alignment horizontal="center" vertical="center" wrapText="1"/>
      <protection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60" fillId="33" borderId="11" xfId="0" applyNumberFormat="1" applyFont="1" applyFill="1" applyBorder="1" applyAlignment="1">
      <alignment horizontal="center" vertical="center" wrapText="1"/>
    </xf>
    <xf numFmtId="0" fontId="60" fillId="33" borderId="11" xfId="0" applyNumberFormat="1" applyFont="1" applyFill="1" applyBorder="1" applyAlignment="1">
      <alignment horizontal="center" vertical="center"/>
    </xf>
    <xf numFmtId="0" fontId="61" fillId="33" borderId="12" xfId="0" applyNumberFormat="1" applyFont="1" applyFill="1" applyBorder="1" applyAlignment="1">
      <alignment horizontal="center" vertical="center" wrapText="1"/>
    </xf>
    <xf numFmtId="0" fontId="61" fillId="33" borderId="36" xfId="0" applyNumberFormat="1" applyFont="1" applyFill="1" applyBorder="1" applyAlignment="1">
      <alignment horizontal="center" vertical="center" wrapText="1"/>
    </xf>
    <xf numFmtId="0" fontId="61" fillId="33" borderId="37" xfId="0" applyNumberFormat="1" applyFont="1" applyFill="1" applyBorder="1" applyAlignment="1">
      <alignment horizontal="center" vertical="center" wrapText="1"/>
    </xf>
    <xf numFmtId="0" fontId="61" fillId="33" borderId="13" xfId="0" applyNumberFormat="1" applyFont="1" applyFill="1" applyBorder="1" applyAlignment="1">
      <alignment horizontal="center" vertical="center" wrapText="1"/>
    </xf>
    <xf numFmtId="0" fontId="61" fillId="33" borderId="14" xfId="0" applyNumberFormat="1" applyFont="1" applyFill="1" applyBorder="1" applyAlignment="1">
      <alignment horizontal="center" vertical="center" wrapText="1"/>
    </xf>
    <xf numFmtId="0" fontId="61" fillId="33" borderId="21" xfId="0" applyNumberFormat="1" applyFont="1" applyFill="1" applyBorder="1" applyAlignment="1">
      <alignment horizontal="center" vertical="center" wrapText="1"/>
    </xf>
    <xf numFmtId="0" fontId="61" fillId="33" borderId="20" xfId="0" applyNumberFormat="1" applyFont="1" applyFill="1" applyBorder="1" applyAlignment="1">
      <alignment horizontal="center" vertical="center" wrapText="1"/>
    </xf>
    <xf numFmtId="0" fontId="61" fillId="33" borderId="18" xfId="0" applyNumberFormat="1" applyFont="1" applyFill="1" applyBorder="1" applyAlignment="1">
      <alignment horizontal="center" vertical="center" wrapText="1"/>
    </xf>
    <xf numFmtId="0" fontId="61" fillId="33" borderId="38" xfId="0" applyNumberFormat="1" applyFont="1" applyFill="1" applyBorder="1" applyAlignment="1">
      <alignment horizontal="center" vertical="center" wrapText="1"/>
    </xf>
    <xf numFmtId="0" fontId="61" fillId="33" borderId="39" xfId="0" applyNumberFormat="1" applyFont="1" applyFill="1" applyBorder="1" applyAlignment="1">
      <alignment horizontal="center" vertical="center" wrapText="1"/>
    </xf>
    <xf numFmtId="0" fontId="61" fillId="33" borderId="24" xfId="0" applyNumberFormat="1" applyFont="1" applyFill="1" applyBorder="1" applyAlignment="1">
      <alignment horizontal="center" vertical="center" wrapText="1"/>
    </xf>
    <xf numFmtId="0" fontId="61" fillId="33" borderId="22" xfId="0" applyNumberFormat="1" applyFont="1" applyFill="1" applyBorder="1" applyAlignment="1">
      <alignment horizontal="center" vertical="center" wrapText="1"/>
    </xf>
    <xf numFmtId="0" fontId="61" fillId="33" borderId="26" xfId="0" applyNumberFormat="1" applyFont="1" applyFill="1" applyBorder="1" applyAlignment="1">
      <alignment horizontal="center" vertical="center" wrapText="1"/>
    </xf>
    <xf numFmtId="0" fontId="61" fillId="33" borderId="13" xfId="0" applyNumberFormat="1" applyFont="1" applyFill="1" applyBorder="1" applyAlignment="1">
      <alignment horizontal="left" vertical="center" wrapText="1" shrinkToFit="1"/>
    </xf>
    <xf numFmtId="0" fontId="61" fillId="33" borderId="14" xfId="0" applyNumberFormat="1" applyFont="1" applyFill="1" applyBorder="1" applyAlignment="1">
      <alignment horizontal="left" vertical="center" wrapText="1" shrinkToFit="1"/>
    </xf>
    <xf numFmtId="0" fontId="61" fillId="33" borderId="18" xfId="0" applyNumberFormat="1" applyFont="1" applyFill="1" applyBorder="1" applyAlignment="1">
      <alignment horizontal="center" vertical="center" wrapText="1" shrinkToFit="1"/>
    </xf>
    <xf numFmtId="0" fontId="61" fillId="33" borderId="40" xfId="0" applyNumberFormat="1" applyFont="1" applyFill="1" applyBorder="1" applyAlignment="1">
      <alignment horizontal="center" vertical="center" wrapText="1" shrinkToFit="1"/>
    </xf>
    <xf numFmtId="0" fontId="61" fillId="33" borderId="17" xfId="0" applyNumberFormat="1" applyFont="1" applyFill="1" applyBorder="1" applyAlignment="1">
      <alignment horizontal="center" vertical="center" wrapText="1" shrinkToFit="1"/>
    </xf>
    <xf numFmtId="0" fontId="61" fillId="33" borderId="38" xfId="0" applyNumberFormat="1" applyFont="1" applyFill="1" applyBorder="1" applyAlignment="1">
      <alignment horizontal="center" vertical="center" wrapText="1" shrinkToFit="1"/>
    </xf>
    <xf numFmtId="0" fontId="61" fillId="33" borderId="0" xfId="0" applyNumberFormat="1" applyFont="1" applyFill="1" applyBorder="1" applyAlignment="1">
      <alignment horizontal="center" vertical="center" wrapText="1" shrinkToFit="1"/>
    </xf>
    <xf numFmtId="0" fontId="61" fillId="33" borderId="41" xfId="0" applyNumberFormat="1" applyFont="1" applyFill="1" applyBorder="1" applyAlignment="1">
      <alignment horizontal="center" vertical="center" wrapText="1" shrinkToFit="1"/>
    </xf>
    <xf numFmtId="0" fontId="61" fillId="33" borderId="39" xfId="0" applyNumberFormat="1" applyFont="1" applyFill="1" applyBorder="1" applyAlignment="1">
      <alignment horizontal="center" vertical="center" wrapText="1" shrinkToFit="1"/>
    </xf>
    <xf numFmtId="0" fontId="61" fillId="33" borderId="10" xfId="0" applyNumberFormat="1" applyFont="1" applyFill="1" applyBorder="1" applyAlignment="1">
      <alignment horizontal="center" vertical="center" wrapText="1" shrinkToFit="1"/>
    </xf>
    <xf numFmtId="0" fontId="61" fillId="33" borderId="42" xfId="0" applyNumberFormat="1" applyFont="1" applyFill="1" applyBorder="1" applyAlignment="1">
      <alignment horizontal="center" vertical="center" wrapText="1" shrinkToFit="1"/>
    </xf>
    <xf numFmtId="0" fontId="61" fillId="33" borderId="13" xfId="0" applyNumberFormat="1" applyFont="1" applyFill="1" applyBorder="1" applyAlignment="1">
      <alignment horizontal="center" vertical="center" wrapText="1" shrinkToFit="1"/>
    </xf>
    <xf numFmtId="0" fontId="61" fillId="33" borderId="24" xfId="0" applyNumberFormat="1" applyFont="1" applyFill="1" applyBorder="1" applyAlignment="1">
      <alignment horizontal="center" vertical="center" wrapText="1" shrinkToFit="1"/>
    </xf>
    <xf numFmtId="0" fontId="61" fillId="33" borderId="35" xfId="0" applyNumberFormat="1" applyFont="1" applyFill="1" applyBorder="1" applyAlignment="1">
      <alignment horizontal="center" vertical="center" wrapText="1" shrinkToFit="1"/>
    </xf>
    <xf numFmtId="0" fontId="61" fillId="33" borderId="29" xfId="0" applyNumberFormat="1" applyFont="1" applyFill="1" applyBorder="1" applyAlignment="1">
      <alignment horizontal="center" vertical="center" wrapText="1" shrinkToFit="1"/>
    </xf>
    <xf numFmtId="0" fontId="61" fillId="33" borderId="22" xfId="0" applyNumberFormat="1" applyFont="1" applyFill="1" applyBorder="1" applyAlignment="1">
      <alignment horizontal="center" vertical="center" wrapText="1" shrinkToFit="1"/>
    </xf>
    <xf numFmtId="0" fontId="61" fillId="33" borderId="0" xfId="0" applyNumberFormat="1" applyFont="1" applyFill="1" applyAlignment="1">
      <alignment horizontal="center" vertical="center" wrapText="1" shrinkToFit="1"/>
    </xf>
    <xf numFmtId="0" fontId="61" fillId="33" borderId="2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7" sqref="A7"/>
    </sheetView>
  </sheetViews>
  <sheetFormatPr defaultColWidth="6.875" defaultRowHeight="14.25"/>
  <cols>
    <col min="1" max="1" width="122.875" style="22" customWidth="1"/>
    <col min="2" max="16384" width="6.875" style="22" customWidth="1"/>
  </cols>
  <sheetData>
    <row r="1" ht="19.5" customHeight="1">
      <c r="A1" s="137" t="s">
        <v>0</v>
      </c>
    </row>
    <row r="3" ht="63.75" customHeight="1">
      <c r="A3" s="138" t="s">
        <v>352</v>
      </c>
    </row>
    <row r="4" ht="107.25" customHeight="1">
      <c r="A4" s="139" t="s">
        <v>2</v>
      </c>
    </row>
    <row r="5" ht="409.5" customHeight="1" hidden="1">
      <c r="A5" s="140">
        <v>3.637978807091713E-12</v>
      </c>
    </row>
    <row r="6" ht="22.5">
      <c r="A6" s="141"/>
    </row>
    <row r="7" ht="78" customHeight="1"/>
    <row r="8" ht="82.5" customHeight="1">
      <c r="A8" s="142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3" sqref="B13"/>
    </sheetView>
  </sheetViews>
  <sheetFormatPr defaultColWidth="6.875" defaultRowHeight="12.75" customHeight="1"/>
  <cols>
    <col min="1" max="1" width="15.125" style="22" customWidth="1"/>
    <col min="2" max="2" width="35.625" style="22" customWidth="1"/>
    <col min="3" max="8" width="15.75390625" style="22" customWidth="1"/>
    <col min="9" max="9" width="6.50390625" style="22" customWidth="1"/>
    <col min="10" max="16384" width="6.875" style="22" customWidth="1"/>
  </cols>
  <sheetData>
    <row r="1" ht="21.75" customHeight="1">
      <c r="A1" s="77"/>
    </row>
    <row r="2" spans="1:9" ht="19.5" customHeight="1">
      <c r="A2" s="56"/>
      <c r="B2" s="56"/>
      <c r="C2" s="56"/>
      <c r="D2" s="56"/>
      <c r="E2" s="57"/>
      <c r="F2" s="56"/>
      <c r="G2" s="56"/>
      <c r="H2" s="58" t="s">
        <v>261</v>
      </c>
      <c r="I2" s="75"/>
    </row>
    <row r="3" spans="1:9" ht="25.5" customHeight="1">
      <c r="A3" s="143" t="s">
        <v>262</v>
      </c>
      <c r="B3" s="143"/>
      <c r="C3" s="143"/>
      <c r="D3" s="143"/>
      <c r="E3" s="143"/>
      <c r="F3" s="143"/>
      <c r="G3" s="143"/>
      <c r="H3" s="143"/>
      <c r="I3" s="75"/>
    </row>
    <row r="4" spans="1:9" ht="19.5" customHeight="1">
      <c r="A4" s="27" t="s">
        <v>356</v>
      </c>
      <c r="B4" s="59"/>
      <c r="C4" s="59"/>
      <c r="D4" s="59"/>
      <c r="E4" s="59"/>
      <c r="F4" s="59"/>
      <c r="G4" s="59"/>
      <c r="H4" s="28" t="s">
        <v>6</v>
      </c>
      <c r="I4" s="75"/>
    </row>
    <row r="5" spans="1:9" ht="19.5" customHeight="1">
      <c r="A5" s="146" t="s">
        <v>263</v>
      </c>
      <c r="B5" s="146" t="s">
        <v>264</v>
      </c>
      <c r="C5" s="149" t="s">
        <v>265</v>
      </c>
      <c r="D5" s="149"/>
      <c r="E5" s="149"/>
      <c r="F5" s="149"/>
      <c r="G5" s="149"/>
      <c r="H5" s="149"/>
      <c r="I5" s="75"/>
    </row>
    <row r="6" spans="1:9" ht="19.5" customHeight="1">
      <c r="A6" s="146"/>
      <c r="B6" s="146"/>
      <c r="C6" s="174" t="s">
        <v>38</v>
      </c>
      <c r="D6" s="170" t="s">
        <v>178</v>
      </c>
      <c r="E6" s="60" t="s">
        <v>266</v>
      </c>
      <c r="F6" s="61"/>
      <c r="G6" s="61"/>
      <c r="H6" s="184" t="s">
        <v>136</v>
      </c>
      <c r="I6" s="75"/>
    </row>
    <row r="7" spans="1:9" ht="33.75" customHeight="1">
      <c r="A7" s="147"/>
      <c r="B7" s="147"/>
      <c r="C7" s="192"/>
      <c r="D7" s="148"/>
      <c r="E7" s="62" t="s">
        <v>53</v>
      </c>
      <c r="F7" s="63" t="s">
        <v>267</v>
      </c>
      <c r="G7" s="64" t="s">
        <v>268</v>
      </c>
      <c r="H7" s="185"/>
      <c r="I7" s="75"/>
    </row>
    <row r="8" spans="1:9" ht="19.5" customHeight="1">
      <c r="A8" s="41" t="s">
        <v>64</v>
      </c>
      <c r="B8" s="65" t="s">
        <v>1</v>
      </c>
      <c r="C8" s="43">
        <v>1.12</v>
      </c>
      <c r="D8" s="78"/>
      <c r="E8" s="78">
        <v>1.12</v>
      </c>
      <c r="F8" s="78"/>
      <c r="G8" s="42"/>
      <c r="H8" s="79">
        <v>1.12</v>
      </c>
      <c r="I8" s="76"/>
    </row>
    <row r="9" spans="1:9" ht="19.5" customHeight="1">
      <c r="A9" s="66"/>
      <c r="B9" s="66"/>
      <c r="C9" s="66"/>
      <c r="D9" s="66"/>
      <c r="E9" s="67"/>
      <c r="F9" s="69"/>
      <c r="G9" s="69"/>
      <c r="H9" s="68"/>
      <c r="I9" s="73"/>
    </row>
    <row r="10" spans="1:9" ht="19.5" customHeight="1">
      <c r="A10" s="66"/>
      <c r="B10" s="66"/>
      <c r="C10" s="66"/>
      <c r="D10" s="66"/>
      <c r="E10" s="70"/>
      <c r="F10" s="66"/>
      <c r="G10" s="66"/>
      <c r="H10" s="68"/>
      <c r="I10" s="73"/>
    </row>
    <row r="11" spans="1:9" ht="19.5" customHeight="1">
      <c r="A11" s="66"/>
      <c r="B11" s="66"/>
      <c r="C11" s="66"/>
      <c r="D11" s="66"/>
      <c r="E11" s="70"/>
      <c r="F11" s="66"/>
      <c r="G11" s="66"/>
      <c r="H11" s="68"/>
      <c r="I11" s="73"/>
    </row>
    <row r="12" spans="1:9" ht="19.5" customHeight="1">
      <c r="A12" s="66"/>
      <c r="B12" s="66"/>
      <c r="C12" s="66"/>
      <c r="D12" s="66"/>
      <c r="E12" s="67"/>
      <c r="F12" s="66"/>
      <c r="G12" s="66"/>
      <c r="H12" s="68"/>
      <c r="I12" s="73"/>
    </row>
    <row r="13" spans="1:9" ht="19.5" customHeight="1">
      <c r="A13" s="66"/>
      <c r="B13" s="66"/>
      <c r="C13" s="66"/>
      <c r="D13" s="66"/>
      <c r="E13" s="67"/>
      <c r="F13" s="66"/>
      <c r="G13" s="66"/>
      <c r="H13" s="68"/>
      <c r="I13" s="73"/>
    </row>
    <row r="14" spans="1:9" ht="19.5" customHeight="1">
      <c r="A14" s="66"/>
      <c r="B14" s="66"/>
      <c r="C14" s="66"/>
      <c r="D14" s="66"/>
      <c r="E14" s="70"/>
      <c r="F14" s="66"/>
      <c r="G14" s="66"/>
      <c r="H14" s="68"/>
      <c r="I14" s="73"/>
    </row>
    <row r="15" spans="1:9" ht="19.5" customHeight="1">
      <c r="A15" s="66"/>
      <c r="B15" s="66"/>
      <c r="C15" s="66"/>
      <c r="D15" s="66"/>
      <c r="E15" s="70"/>
      <c r="F15" s="66"/>
      <c r="G15" s="66"/>
      <c r="H15" s="68"/>
      <c r="I15" s="73"/>
    </row>
    <row r="16" spans="1:9" ht="19.5" customHeight="1">
      <c r="A16" s="66"/>
      <c r="B16" s="66"/>
      <c r="C16" s="66"/>
      <c r="D16" s="66"/>
      <c r="E16" s="67"/>
      <c r="F16" s="66"/>
      <c r="G16" s="66"/>
      <c r="H16" s="68"/>
      <c r="I16" s="73"/>
    </row>
    <row r="17" spans="1:9" ht="19.5" customHeight="1">
      <c r="A17" s="66"/>
      <c r="B17" s="66"/>
      <c r="C17" s="66"/>
      <c r="D17" s="66"/>
      <c r="E17" s="67"/>
      <c r="F17" s="66"/>
      <c r="G17" s="66"/>
      <c r="H17" s="68"/>
      <c r="I17" s="73"/>
    </row>
    <row r="18" spans="1:9" ht="19.5" customHeight="1">
      <c r="A18" s="66"/>
      <c r="B18" s="66"/>
      <c r="C18" s="66"/>
      <c r="D18" s="66"/>
      <c r="E18" s="71"/>
      <c r="F18" s="66"/>
      <c r="G18" s="66"/>
      <c r="H18" s="68"/>
      <c r="I18" s="73"/>
    </row>
    <row r="19" spans="1:9" ht="19.5" customHeight="1">
      <c r="A19" s="66"/>
      <c r="B19" s="66"/>
      <c r="C19" s="66"/>
      <c r="D19" s="66"/>
      <c r="E19" s="70"/>
      <c r="F19" s="66"/>
      <c r="G19" s="66"/>
      <c r="H19" s="68"/>
      <c r="I19" s="73"/>
    </row>
    <row r="20" spans="1:9" ht="19.5" customHeight="1">
      <c r="A20" s="70"/>
      <c r="B20" s="70"/>
      <c r="C20" s="70"/>
      <c r="D20" s="70"/>
      <c r="E20" s="70"/>
      <c r="F20" s="66"/>
      <c r="G20" s="66"/>
      <c r="H20" s="68"/>
      <c r="I20" s="73"/>
    </row>
    <row r="21" spans="1:9" ht="19.5" customHeight="1">
      <c r="A21" s="68"/>
      <c r="B21" s="68"/>
      <c r="C21" s="68"/>
      <c r="D21" s="68"/>
      <c r="E21" s="72"/>
      <c r="F21" s="68"/>
      <c r="G21" s="68"/>
      <c r="H21" s="68"/>
      <c r="I21" s="73"/>
    </row>
    <row r="22" spans="1:9" ht="19.5" customHeight="1">
      <c r="A22" s="68"/>
      <c r="B22" s="68"/>
      <c r="C22" s="68"/>
      <c r="D22" s="68"/>
      <c r="E22" s="72"/>
      <c r="F22" s="68"/>
      <c r="G22" s="68"/>
      <c r="H22" s="68"/>
      <c r="I22" s="73"/>
    </row>
    <row r="23" spans="1:9" ht="19.5" customHeight="1">
      <c r="A23" s="68"/>
      <c r="B23" s="68"/>
      <c r="C23" s="68"/>
      <c r="D23" s="68"/>
      <c r="E23" s="72"/>
      <c r="F23" s="68"/>
      <c r="G23" s="68"/>
      <c r="H23" s="68"/>
      <c r="I23" s="73"/>
    </row>
    <row r="24" spans="1:9" ht="19.5" customHeight="1">
      <c r="A24" s="68"/>
      <c r="B24" s="68"/>
      <c r="C24" s="68"/>
      <c r="D24" s="68"/>
      <c r="E24" s="72"/>
      <c r="F24" s="68"/>
      <c r="G24" s="68"/>
      <c r="H24" s="68"/>
      <c r="I24" s="73"/>
    </row>
    <row r="25" spans="1:9" ht="19.5" customHeight="1">
      <c r="A25" s="68"/>
      <c r="B25" s="68"/>
      <c r="C25" s="68"/>
      <c r="D25" s="68"/>
      <c r="E25" s="72"/>
      <c r="F25" s="68"/>
      <c r="G25" s="68"/>
      <c r="H25" s="68"/>
      <c r="I25" s="73"/>
    </row>
    <row r="26" spans="1:9" ht="19.5" customHeight="1">
      <c r="A26" s="68"/>
      <c r="B26" s="68"/>
      <c r="C26" s="68"/>
      <c r="D26" s="68"/>
      <c r="E26" s="72"/>
      <c r="F26" s="68"/>
      <c r="G26" s="68"/>
      <c r="H26" s="68"/>
      <c r="I26" s="73"/>
    </row>
    <row r="27" spans="1:9" ht="19.5" customHeight="1">
      <c r="A27" s="68"/>
      <c r="B27" s="68"/>
      <c r="C27" s="68"/>
      <c r="D27" s="68"/>
      <c r="E27" s="72"/>
      <c r="F27" s="68"/>
      <c r="G27" s="68"/>
      <c r="H27" s="68"/>
      <c r="I27" s="73"/>
    </row>
    <row r="28" spans="1:9" ht="19.5" customHeight="1">
      <c r="A28" s="68"/>
      <c r="B28" s="68"/>
      <c r="C28" s="68"/>
      <c r="D28" s="68"/>
      <c r="E28" s="72"/>
      <c r="F28" s="68"/>
      <c r="G28" s="68"/>
      <c r="H28" s="68"/>
      <c r="I28" s="73"/>
    </row>
    <row r="29" spans="1:9" ht="19.5" customHeight="1">
      <c r="A29" s="68"/>
      <c r="B29" s="68"/>
      <c r="C29" s="68"/>
      <c r="D29" s="68"/>
      <c r="E29" s="72"/>
      <c r="F29" s="68"/>
      <c r="G29" s="68"/>
      <c r="H29" s="68"/>
      <c r="I29" s="73"/>
    </row>
    <row r="30" spans="1:9" ht="19.5" customHeight="1">
      <c r="A30" s="68"/>
      <c r="B30" s="68"/>
      <c r="C30" s="68"/>
      <c r="D30" s="68"/>
      <c r="E30" s="72"/>
      <c r="F30" s="68"/>
      <c r="G30" s="68"/>
      <c r="H30" s="68"/>
      <c r="I30" s="7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E11" sqref="E11"/>
    </sheetView>
  </sheetViews>
  <sheetFormatPr defaultColWidth="6.875" defaultRowHeight="12.75" customHeight="1"/>
  <cols>
    <col min="1" max="3" width="4.25390625" style="22" customWidth="1"/>
    <col min="4" max="4" width="12.75390625" style="22" customWidth="1"/>
    <col min="5" max="5" width="69.25390625" style="22" customWidth="1"/>
    <col min="6" max="8" width="13.625" style="22" customWidth="1"/>
    <col min="9" max="245" width="8.00390625" style="22" customWidth="1"/>
    <col min="246" max="16384" width="6.875" style="22" customWidth="1"/>
  </cols>
  <sheetData>
    <row r="1" spans="1:3" ht="25.5" customHeight="1">
      <c r="A1" s="190"/>
      <c r="B1" s="190"/>
      <c r="C1" s="190"/>
    </row>
    <row r="2" spans="1:245" ht="19.5" customHeight="1">
      <c r="A2" s="23"/>
      <c r="B2" s="24"/>
      <c r="C2" s="24"/>
      <c r="D2" s="24"/>
      <c r="E2" s="24"/>
      <c r="F2" s="24"/>
      <c r="G2" s="24"/>
      <c r="H2" s="25" t="s">
        <v>269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</row>
    <row r="3" spans="1:245" ht="19.5" customHeight="1">
      <c r="A3" s="143" t="s">
        <v>270</v>
      </c>
      <c r="B3" s="143"/>
      <c r="C3" s="143"/>
      <c r="D3" s="143"/>
      <c r="E3" s="143"/>
      <c r="F3" s="143"/>
      <c r="G3" s="143"/>
      <c r="H3" s="143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</row>
    <row r="4" spans="1:245" ht="19.5" customHeight="1">
      <c r="A4" s="26" t="s">
        <v>354</v>
      </c>
      <c r="B4" s="26"/>
      <c r="C4" s="26"/>
      <c r="D4" s="26"/>
      <c r="E4" s="26"/>
      <c r="F4" s="27"/>
      <c r="G4" s="27"/>
      <c r="H4" s="28" t="s">
        <v>6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</row>
    <row r="5" spans="1:245" ht="19.5" customHeight="1">
      <c r="A5" s="29" t="s">
        <v>37</v>
      </c>
      <c r="B5" s="29"/>
      <c r="C5" s="29"/>
      <c r="D5" s="30"/>
      <c r="E5" s="31"/>
      <c r="F5" s="149" t="s">
        <v>271</v>
      </c>
      <c r="G5" s="149"/>
      <c r="H5" s="149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</row>
    <row r="6" spans="1:245" ht="19.5" customHeight="1">
      <c r="A6" s="32" t="s">
        <v>48</v>
      </c>
      <c r="B6" s="33"/>
      <c r="C6" s="34"/>
      <c r="D6" s="191" t="s">
        <v>49</v>
      </c>
      <c r="E6" s="146" t="s">
        <v>92</v>
      </c>
      <c r="F6" s="145" t="s">
        <v>38</v>
      </c>
      <c r="G6" s="145" t="s">
        <v>88</v>
      </c>
      <c r="H6" s="149" t="s">
        <v>89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</row>
    <row r="7" spans="1:245" ht="19.5" customHeight="1">
      <c r="A7" s="36" t="s">
        <v>58</v>
      </c>
      <c r="B7" s="37" t="s">
        <v>59</v>
      </c>
      <c r="C7" s="38" t="s">
        <v>60</v>
      </c>
      <c r="D7" s="193"/>
      <c r="E7" s="147"/>
      <c r="F7" s="148"/>
      <c r="G7" s="148"/>
      <c r="H7" s="150"/>
      <c r="I7" s="53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</row>
    <row r="8" spans="1:245" ht="21" customHeight="1">
      <c r="A8" s="41"/>
      <c r="B8" s="41"/>
      <c r="C8" s="41"/>
      <c r="D8" s="41"/>
      <c r="E8" s="41"/>
      <c r="F8" s="42"/>
      <c r="G8" s="43"/>
      <c r="H8" s="42"/>
      <c r="I8" s="53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</row>
    <row r="9" spans="1:245" ht="21" customHeight="1">
      <c r="A9" s="41"/>
      <c r="B9" s="41"/>
      <c r="C9" s="41"/>
      <c r="D9" s="41"/>
      <c r="E9" s="41"/>
      <c r="F9" s="42"/>
      <c r="G9" s="43"/>
      <c r="H9" s="42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</row>
    <row r="10" spans="1:245" ht="21" customHeight="1">
      <c r="A10" s="41"/>
      <c r="B10" s="41"/>
      <c r="C10" s="41"/>
      <c r="D10" s="41"/>
      <c r="E10" s="41"/>
      <c r="F10" s="42"/>
      <c r="G10" s="43"/>
      <c r="H10" s="42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21" customHeight="1">
      <c r="A11" s="41"/>
      <c r="B11" s="41"/>
      <c r="C11" s="41"/>
      <c r="D11" s="41"/>
      <c r="E11" s="41"/>
      <c r="F11" s="42"/>
      <c r="G11" s="43"/>
      <c r="H11" s="42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21" customHeight="1">
      <c r="A12" s="41"/>
      <c r="B12" s="41"/>
      <c r="C12" s="41"/>
      <c r="D12" s="41"/>
      <c r="E12" s="41"/>
      <c r="F12" s="42"/>
      <c r="G12" s="43"/>
      <c r="H12" s="42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21" customHeight="1">
      <c r="A13" s="41"/>
      <c r="B13" s="41"/>
      <c r="C13" s="41"/>
      <c r="D13" s="41"/>
      <c r="E13" s="41"/>
      <c r="F13" s="42"/>
      <c r="G13" s="43"/>
      <c r="H13" s="42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21" customHeight="1">
      <c r="A14" s="41"/>
      <c r="B14" s="41"/>
      <c r="C14" s="41"/>
      <c r="D14" s="41"/>
      <c r="E14" s="41"/>
      <c r="F14" s="42"/>
      <c r="G14" s="43"/>
      <c r="H14" s="42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21" customHeight="1">
      <c r="A15" s="41"/>
      <c r="B15" s="41"/>
      <c r="C15" s="41"/>
      <c r="D15" s="41"/>
      <c r="E15" s="41"/>
      <c r="F15" s="42"/>
      <c r="G15" s="43"/>
      <c r="H15" s="42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21" customHeight="1">
      <c r="A16" s="41"/>
      <c r="B16" s="41"/>
      <c r="C16" s="41"/>
      <c r="D16" s="41"/>
      <c r="E16" s="41"/>
      <c r="F16" s="42"/>
      <c r="G16" s="43"/>
      <c r="H16" s="42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21" customHeight="1">
      <c r="A17" s="41"/>
      <c r="B17" s="41"/>
      <c r="C17" s="41"/>
      <c r="D17" s="41"/>
      <c r="E17" s="41"/>
      <c r="F17" s="42"/>
      <c r="G17" s="43"/>
      <c r="H17" s="42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21" customHeight="1">
      <c r="A18" s="41"/>
      <c r="B18" s="41"/>
      <c r="C18" s="41"/>
      <c r="D18" s="41"/>
      <c r="E18" s="41"/>
      <c r="F18" s="42"/>
      <c r="G18" s="43"/>
      <c r="H18" s="42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21" customHeight="1">
      <c r="A19" s="41"/>
      <c r="B19" s="41"/>
      <c r="C19" s="41"/>
      <c r="D19" s="41"/>
      <c r="E19" s="41"/>
      <c r="F19" s="42"/>
      <c r="G19" s="43"/>
      <c r="H19" s="4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21" customHeight="1">
      <c r="A20" s="41"/>
      <c r="B20" s="41"/>
      <c r="C20" s="41"/>
      <c r="D20" s="41"/>
      <c r="E20" s="41"/>
      <c r="F20" s="42"/>
      <c r="G20" s="43"/>
      <c r="H20" s="42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21" customHeight="1">
      <c r="A21" s="41"/>
      <c r="B21" s="41"/>
      <c r="C21" s="41"/>
      <c r="D21" s="41"/>
      <c r="E21" s="41"/>
      <c r="F21" s="42"/>
      <c r="G21" s="43"/>
      <c r="H21" s="42"/>
      <c r="I21" s="44"/>
      <c r="J21" s="5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19.5" customHeight="1">
      <c r="A22" s="44"/>
      <c r="B22" s="44"/>
      <c r="C22" s="44"/>
      <c r="D22" s="45"/>
      <c r="E22" s="45"/>
      <c r="F22" s="45"/>
      <c r="G22" s="45"/>
      <c r="H22" s="4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19.5" customHeight="1">
      <c r="A23" s="44"/>
      <c r="B23" s="44"/>
      <c r="C23" s="44"/>
      <c r="D23" s="44"/>
      <c r="E23" s="44"/>
      <c r="F23" s="44"/>
      <c r="G23" s="44"/>
      <c r="H23" s="4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19.5" customHeight="1">
      <c r="A24" s="44"/>
      <c r="B24" s="44"/>
      <c r="C24" s="44"/>
      <c r="D24" s="45"/>
      <c r="E24" s="45"/>
      <c r="F24" s="45"/>
      <c r="G24" s="45"/>
      <c r="H24" s="4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 s="44"/>
      <c r="B25" s="44"/>
      <c r="C25" s="44"/>
      <c r="D25" s="45"/>
      <c r="E25" s="45"/>
      <c r="F25" s="45"/>
      <c r="G25" s="45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44"/>
      <c r="D26" s="44"/>
      <c r="E26" s="44"/>
      <c r="F26" s="44"/>
      <c r="G26" s="44"/>
      <c r="H26" s="4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45"/>
      <c r="E27" s="45"/>
      <c r="F27" s="45"/>
      <c r="G27" s="45"/>
      <c r="H27" s="4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5"/>
      <c r="E28" s="45"/>
      <c r="F28" s="45"/>
      <c r="G28" s="45"/>
      <c r="H28" s="4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44"/>
      <c r="E29" s="44"/>
      <c r="F29" s="44"/>
      <c r="G29" s="44"/>
      <c r="H29" s="4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45"/>
      <c r="E30" s="45"/>
      <c r="F30" s="45"/>
      <c r="G30" s="45"/>
      <c r="H30" s="4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5"/>
      <c r="E31" s="45"/>
      <c r="F31" s="45"/>
      <c r="G31" s="45"/>
      <c r="H31" s="4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44"/>
      <c r="F32" s="44"/>
      <c r="G32" s="44"/>
      <c r="H32" s="4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46"/>
      <c r="F33" s="46"/>
      <c r="G33" s="46"/>
      <c r="H33" s="4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6"/>
      <c r="F34" s="46"/>
      <c r="G34" s="46"/>
      <c r="H34" s="4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44"/>
      <c r="F35" s="44"/>
      <c r="G35" s="44"/>
      <c r="H35" s="4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44"/>
      <c r="B36" s="44"/>
      <c r="C36" s="44"/>
      <c r="D36" s="44"/>
      <c r="E36" s="47"/>
      <c r="F36" s="47"/>
      <c r="G36" s="47"/>
      <c r="H36" s="4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48"/>
      <c r="B37" s="48"/>
      <c r="C37" s="48"/>
      <c r="D37" s="48"/>
      <c r="E37" s="49"/>
      <c r="F37" s="49"/>
      <c r="G37" s="4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</row>
    <row r="38" spans="1:245" ht="19.5" customHeight="1">
      <c r="A38" s="50"/>
      <c r="B38" s="50"/>
      <c r="C38" s="50"/>
      <c r="D38" s="50"/>
      <c r="E38" s="50"/>
      <c r="F38" s="50"/>
      <c r="G38" s="50"/>
      <c r="H38" s="51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</row>
    <row r="39" spans="1:245" ht="19.5" customHeight="1">
      <c r="A39" s="48"/>
      <c r="B39" s="48"/>
      <c r="C39" s="48"/>
      <c r="D39" s="48"/>
      <c r="E39" s="48"/>
      <c r="F39" s="48"/>
      <c r="G39" s="48"/>
      <c r="H39" s="51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</row>
    <row r="40" spans="1:245" ht="19.5" customHeight="1">
      <c r="A40" s="52"/>
      <c r="B40" s="52"/>
      <c r="C40" s="52"/>
      <c r="D40" s="52"/>
      <c r="E40" s="52"/>
      <c r="F40" s="48"/>
      <c r="G40" s="48"/>
      <c r="H40" s="51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</row>
    <row r="41" spans="1:245" ht="19.5" customHeight="1">
      <c r="A41" s="52"/>
      <c r="B41" s="52"/>
      <c r="C41" s="52"/>
      <c r="D41" s="52"/>
      <c r="E41" s="52"/>
      <c r="F41" s="48"/>
      <c r="G41" s="48"/>
      <c r="H41" s="51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</row>
    <row r="42" spans="1:245" ht="19.5" customHeight="1">
      <c r="A42" s="52"/>
      <c r="B42" s="52"/>
      <c r="C42" s="52"/>
      <c r="D42" s="52"/>
      <c r="E42" s="52"/>
      <c r="F42" s="48"/>
      <c r="G42" s="48"/>
      <c r="H42" s="51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</row>
    <row r="43" spans="1:245" ht="19.5" customHeight="1">
      <c r="A43" s="52"/>
      <c r="B43" s="52"/>
      <c r="C43" s="52"/>
      <c r="D43" s="52"/>
      <c r="E43" s="52"/>
      <c r="F43" s="48"/>
      <c r="G43" s="48"/>
      <c r="H43" s="51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</row>
    <row r="44" spans="1:245" ht="19.5" customHeight="1">
      <c r="A44" s="52"/>
      <c r="B44" s="52"/>
      <c r="C44" s="52"/>
      <c r="D44" s="52"/>
      <c r="E44" s="52"/>
      <c r="F44" s="48"/>
      <c r="G44" s="48"/>
      <c r="H44" s="51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</row>
    <row r="45" spans="1:245" ht="19.5" customHeight="1">
      <c r="A45" s="52"/>
      <c r="B45" s="52"/>
      <c r="C45" s="52"/>
      <c r="D45" s="52"/>
      <c r="E45" s="52"/>
      <c r="F45" s="48"/>
      <c r="G45" s="48"/>
      <c r="H45" s="51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</row>
    <row r="46" spans="1:245" ht="19.5" customHeight="1">
      <c r="A46" s="52"/>
      <c r="B46" s="52"/>
      <c r="C46" s="52"/>
      <c r="D46" s="52"/>
      <c r="E46" s="52"/>
      <c r="F46" s="48"/>
      <c r="G46" s="48"/>
      <c r="H46" s="51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</row>
    <row r="47" spans="1:245" ht="19.5" customHeight="1">
      <c r="A47" s="52"/>
      <c r="B47" s="52"/>
      <c r="C47" s="52"/>
      <c r="D47" s="52"/>
      <c r="E47" s="52"/>
      <c r="F47" s="48"/>
      <c r="G47" s="48"/>
      <c r="H47" s="51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</row>
    <row r="48" spans="1:245" ht="19.5" customHeight="1">
      <c r="A48" s="52"/>
      <c r="B48" s="52"/>
      <c r="C48" s="52"/>
      <c r="D48" s="52"/>
      <c r="E48" s="52"/>
      <c r="F48" s="48"/>
      <c r="G48" s="48"/>
      <c r="H48" s="51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</row>
    <row r="49" spans="1:245" ht="19.5" customHeight="1">
      <c r="A49" s="52"/>
      <c r="B49" s="52"/>
      <c r="C49" s="52"/>
      <c r="D49" s="52"/>
      <c r="E49" s="52"/>
      <c r="F49" s="48"/>
      <c r="G49" s="48"/>
      <c r="H49" s="51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8" sqref="B8"/>
    </sheetView>
  </sheetViews>
  <sheetFormatPr defaultColWidth="6.875" defaultRowHeight="12.75" customHeight="1"/>
  <cols>
    <col min="1" max="1" width="13.75390625" style="22" customWidth="1"/>
    <col min="2" max="2" width="32.00390625" style="22" customWidth="1"/>
    <col min="3" max="4" width="13.50390625" style="22" customWidth="1"/>
    <col min="5" max="7" width="14.00390625" style="22" customWidth="1"/>
    <col min="8" max="8" width="13.50390625" style="22" customWidth="1"/>
    <col min="9" max="9" width="6.50390625" style="22" customWidth="1"/>
    <col min="10" max="16384" width="6.875" style="22" customWidth="1"/>
  </cols>
  <sheetData>
    <row r="1" ht="22.5" customHeight="1">
      <c r="A1" s="55"/>
    </row>
    <row r="2" spans="1:9" ht="19.5" customHeight="1">
      <c r="A2" s="56"/>
      <c r="B2" s="56"/>
      <c r="C2" s="56"/>
      <c r="D2" s="56"/>
      <c r="E2" s="57"/>
      <c r="F2" s="56"/>
      <c r="G2" s="56"/>
      <c r="H2" s="58" t="s">
        <v>272</v>
      </c>
      <c r="I2" s="75"/>
    </row>
    <row r="3" spans="1:9" ht="25.5" customHeight="1">
      <c r="A3" s="143" t="s">
        <v>273</v>
      </c>
      <c r="B3" s="143"/>
      <c r="C3" s="143"/>
      <c r="D3" s="143"/>
      <c r="E3" s="143"/>
      <c r="F3" s="143"/>
      <c r="G3" s="143"/>
      <c r="H3" s="143"/>
      <c r="I3" s="75"/>
    </row>
    <row r="4" spans="1:9" ht="19.5" customHeight="1">
      <c r="A4" s="27" t="s">
        <v>353</v>
      </c>
      <c r="B4" s="59"/>
      <c r="C4" s="59"/>
      <c r="D4" s="59"/>
      <c r="E4" s="59"/>
      <c r="F4" s="59"/>
      <c r="G4" s="59"/>
      <c r="H4" s="28" t="s">
        <v>6</v>
      </c>
      <c r="I4" s="75"/>
    </row>
    <row r="5" spans="1:9" ht="19.5" customHeight="1">
      <c r="A5" s="146" t="s">
        <v>263</v>
      </c>
      <c r="B5" s="146" t="s">
        <v>264</v>
      </c>
      <c r="C5" s="149" t="s">
        <v>265</v>
      </c>
      <c r="D5" s="149"/>
      <c r="E5" s="149"/>
      <c r="F5" s="149"/>
      <c r="G5" s="149"/>
      <c r="H5" s="149"/>
      <c r="I5" s="75"/>
    </row>
    <row r="6" spans="1:9" ht="19.5" customHeight="1">
      <c r="A6" s="146"/>
      <c r="B6" s="146"/>
      <c r="C6" s="174" t="s">
        <v>38</v>
      </c>
      <c r="D6" s="170" t="s">
        <v>178</v>
      </c>
      <c r="E6" s="60" t="s">
        <v>266</v>
      </c>
      <c r="F6" s="61"/>
      <c r="G6" s="61"/>
      <c r="H6" s="184" t="s">
        <v>136</v>
      </c>
      <c r="I6" s="75"/>
    </row>
    <row r="7" spans="1:9" ht="33.75" customHeight="1">
      <c r="A7" s="147"/>
      <c r="B7" s="147"/>
      <c r="C7" s="192"/>
      <c r="D7" s="148"/>
      <c r="E7" s="62" t="s">
        <v>53</v>
      </c>
      <c r="F7" s="63" t="s">
        <v>267</v>
      </c>
      <c r="G7" s="64" t="s">
        <v>268</v>
      </c>
      <c r="H7" s="185"/>
      <c r="I7" s="75"/>
    </row>
    <row r="8" spans="1:9" ht="19.5" customHeight="1">
      <c r="A8" s="65"/>
      <c r="B8" s="65"/>
      <c r="C8" s="42"/>
      <c r="D8" s="42"/>
      <c r="E8" s="42"/>
      <c r="F8" s="42"/>
      <c r="G8" s="42"/>
      <c r="H8" s="42"/>
      <c r="I8" s="76"/>
    </row>
    <row r="9" spans="1:9" ht="19.5" customHeight="1">
      <c r="A9" s="66"/>
      <c r="B9" s="66"/>
      <c r="C9" s="66"/>
      <c r="D9" s="66"/>
      <c r="E9" s="67"/>
      <c r="F9" s="66"/>
      <c r="G9" s="66"/>
      <c r="H9" s="68"/>
      <c r="I9" s="75"/>
    </row>
    <row r="10" spans="1:9" ht="19.5" customHeight="1">
      <c r="A10" s="66"/>
      <c r="B10" s="66"/>
      <c r="C10" s="66"/>
      <c r="D10" s="66"/>
      <c r="E10" s="67"/>
      <c r="F10" s="69"/>
      <c r="G10" s="69"/>
      <c r="H10" s="68"/>
      <c r="I10" s="73"/>
    </row>
    <row r="11" spans="1:9" ht="19.5" customHeight="1">
      <c r="A11" s="66"/>
      <c r="B11" s="66"/>
      <c r="C11" s="66"/>
      <c r="D11" s="66"/>
      <c r="E11" s="70"/>
      <c r="F11" s="66"/>
      <c r="G11" s="66"/>
      <c r="H11" s="68"/>
      <c r="I11" s="73"/>
    </row>
    <row r="12" spans="1:9" ht="19.5" customHeight="1">
      <c r="A12" s="66"/>
      <c r="B12" s="66"/>
      <c r="C12" s="66"/>
      <c r="D12" s="66"/>
      <c r="E12" s="70"/>
      <c r="F12" s="66"/>
      <c r="G12" s="66"/>
      <c r="H12" s="68"/>
      <c r="I12" s="73"/>
    </row>
    <row r="13" spans="1:9" ht="19.5" customHeight="1">
      <c r="A13" s="66"/>
      <c r="B13" s="66"/>
      <c r="C13" s="66"/>
      <c r="D13" s="66"/>
      <c r="E13" s="67"/>
      <c r="F13" s="66"/>
      <c r="G13" s="66"/>
      <c r="H13" s="68"/>
      <c r="I13" s="73"/>
    </row>
    <row r="14" spans="1:9" ht="19.5" customHeight="1">
      <c r="A14" s="66"/>
      <c r="B14" s="66"/>
      <c r="C14" s="66"/>
      <c r="D14" s="66"/>
      <c r="E14" s="67"/>
      <c r="F14" s="66"/>
      <c r="G14" s="66"/>
      <c r="H14" s="68"/>
      <c r="I14" s="73"/>
    </row>
    <row r="15" spans="1:9" ht="19.5" customHeight="1">
      <c r="A15" s="66"/>
      <c r="B15" s="66"/>
      <c r="C15" s="66"/>
      <c r="D15" s="66"/>
      <c r="E15" s="70"/>
      <c r="F15" s="66"/>
      <c r="G15" s="66"/>
      <c r="H15" s="68"/>
      <c r="I15" s="73"/>
    </row>
    <row r="16" spans="1:9" ht="19.5" customHeight="1">
      <c r="A16" s="66"/>
      <c r="B16" s="66"/>
      <c r="C16" s="66"/>
      <c r="D16" s="66"/>
      <c r="E16" s="70"/>
      <c r="F16" s="66"/>
      <c r="G16" s="66"/>
      <c r="H16" s="68"/>
      <c r="I16" s="73"/>
    </row>
    <row r="17" spans="1:9" ht="19.5" customHeight="1">
      <c r="A17" s="66"/>
      <c r="B17" s="66"/>
      <c r="C17" s="66"/>
      <c r="D17" s="66"/>
      <c r="E17" s="67"/>
      <c r="F17" s="66"/>
      <c r="G17" s="66"/>
      <c r="H17" s="68"/>
      <c r="I17" s="73"/>
    </row>
    <row r="18" spans="1:9" ht="19.5" customHeight="1">
      <c r="A18" s="66"/>
      <c r="B18" s="66"/>
      <c r="C18" s="66"/>
      <c r="D18" s="66"/>
      <c r="E18" s="67"/>
      <c r="F18" s="66"/>
      <c r="G18" s="66"/>
      <c r="H18" s="68"/>
      <c r="I18" s="73"/>
    </row>
    <row r="19" spans="1:9" ht="19.5" customHeight="1">
      <c r="A19" s="66"/>
      <c r="B19" s="66"/>
      <c r="C19" s="66"/>
      <c r="D19" s="66"/>
      <c r="E19" s="71"/>
      <c r="F19" s="66"/>
      <c r="G19" s="66"/>
      <c r="H19" s="68"/>
      <c r="I19" s="73"/>
    </row>
    <row r="20" spans="1:9" ht="19.5" customHeight="1">
      <c r="A20" s="66"/>
      <c r="B20" s="66"/>
      <c r="C20" s="66"/>
      <c r="D20" s="66"/>
      <c r="E20" s="70"/>
      <c r="F20" s="66"/>
      <c r="G20" s="66"/>
      <c r="H20" s="68"/>
      <c r="I20" s="73"/>
    </row>
    <row r="21" spans="1:9" ht="19.5" customHeight="1">
      <c r="A21" s="70"/>
      <c r="B21" s="70"/>
      <c r="C21" s="70"/>
      <c r="D21" s="70"/>
      <c r="E21" s="70"/>
      <c r="F21" s="66"/>
      <c r="G21" s="66"/>
      <c r="H21" s="68"/>
      <c r="I21" s="73"/>
    </row>
    <row r="22" spans="1:9" ht="19.5" customHeight="1">
      <c r="A22" s="68"/>
      <c r="B22" s="68"/>
      <c r="C22" s="68"/>
      <c r="D22" s="68"/>
      <c r="E22" s="72"/>
      <c r="F22" s="68"/>
      <c r="G22" s="68"/>
      <c r="H22" s="68"/>
      <c r="I22" s="73"/>
    </row>
    <row r="23" spans="1:9" ht="19.5" customHeight="1">
      <c r="A23" s="68"/>
      <c r="B23" s="68"/>
      <c r="C23" s="68"/>
      <c r="D23" s="68"/>
      <c r="E23" s="72"/>
      <c r="F23" s="68"/>
      <c r="G23" s="68"/>
      <c r="H23" s="68"/>
      <c r="I23" s="73"/>
    </row>
    <row r="24" spans="1:9" ht="19.5" customHeight="1">
      <c r="A24" s="68"/>
      <c r="B24" s="68"/>
      <c r="C24" s="68"/>
      <c r="D24" s="68"/>
      <c r="E24" s="72"/>
      <c r="F24" s="68"/>
      <c r="G24" s="68"/>
      <c r="H24" s="68"/>
      <c r="I24" s="73"/>
    </row>
    <row r="25" spans="1:9" ht="19.5" customHeight="1">
      <c r="A25" s="68"/>
      <c r="B25" s="68"/>
      <c r="C25" s="68"/>
      <c r="D25" s="68"/>
      <c r="E25" s="72"/>
      <c r="F25" s="68"/>
      <c r="G25" s="68"/>
      <c r="H25" s="68"/>
      <c r="I25" s="73"/>
    </row>
    <row r="26" spans="1:9" ht="19.5" customHeight="1">
      <c r="A26" s="73"/>
      <c r="B26" s="73"/>
      <c r="C26" s="73"/>
      <c r="D26" s="73"/>
      <c r="E26" s="74"/>
      <c r="F26" s="73"/>
      <c r="G26" s="73"/>
      <c r="H26" s="73"/>
      <c r="I26" s="73"/>
    </row>
    <row r="27" spans="1:9" ht="19.5" customHeight="1">
      <c r="A27" s="73"/>
      <c r="B27" s="73"/>
      <c r="C27" s="73"/>
      <c r="D27" s="73"/>
      <c r="E27" s="74"/>
      <c r="F27" s="73"/>
      <c r="G27" s="73"/>
      <c r="H27" s="73"/>
      <c r="I27" s="73"/>
    </row>
    <row r="28" spans="1:9" ht="19.5" customHeight="1">
      <c r="A28" s="73"/>
      <c r="B28" s="73"/>
      <c r="C28" s="73"/>
      <c r="D28" s="73"/>
      <c r="E28" s="74"/>
      <c r="F28" s="73"/>
      <c r="G28" s="73"/>
      <c r="H28" s="73"/>
      <c r="I28" s="73"/>
    </row>
    <row r="29" spans="1:9" ht="19.5" customHeight="1">
      <c r="A29" s="73"/>
      <c r="B29" s="73"/>
      <c r="C29" s="73"/>
      <c r="D29" s="73"/>
      <c r="E29" s="74"/>
      <c r="F29" s="73"/>
      <c r="G29" s="73"/>
      <c r="H29" s="73"/>
      <c r="I29" s="73"/>
    </row>
    <row r="30" spans="1:9" ht="19.5" customHeight="1">
      <c r="A30" s="73"/>
      <c r="B30" s="73"/>
      <c r="C30" s="73"/>
      <c r="D30" s="73"/>
      <c r="E30" s="74"/>
      <c r="F30" s="73"/>
      <c r="G30" s="73"/>
      <c r="H30" s="73"/>
      <c r="I30" s="73"/>
    </row>
    <row r="31" spans="1:9" ht="19.5" customHeight="1">
      <c r="A31" s="73"/>
      <c r="B31" s="73"/>
      <c r="C31" s="73"/>
      <c r="D31" s="73"/>
      <c r="E31" s="74"/>
      <c r="F31" s="73"/>
      <c r="G31" s="73"/>
      <c r="H31" s="73"/>
      <c r="I31" s="7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00000000000001" bottom="1" header="0.5" footer="0.5"/>
  <pageSetup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E14" sqref="E14"/>
    </sheetView>
  </sheetViews>
  <sheetFormatPr defaultColWidth="6.875" defaultRowHeight="12.75" customHeight="1"/>
  <cols>
    <col min="1" max="3" width="4.625" style="22" customWidth="1"/>
    <col min="4" max="4" width="12.75390625" style="22" customWidth="1"/>
    <col min="5" max="5" width="69.25390625" style="22" customWidth="1"/>
    <col min="6" max="8" width="14.75390625" style="22" customWidth="1"/>
    <col min="9" max="245" width="8.00390625" style="22" customWidth="1"/>
    <col min="246" max="16384" width="6.875" style="22" customWidth="1"/>
  </cols>
  <sheetData>
    <row r="1" spans="1:3" ht="19.5" customHeight="1">
      <c r="A1" s="190"/>
      <c r="B1" s="190"/>
      <c r="C1" s="190"/>
    </row>
    <row r="2" spans="1:245" ht="19.5" customHeight="1">
      <c r="A2" s="23"/>
      <c r="B2" s="24"/>
      <c r="C2" s="24"/>
      <c r="D2" s="24"/>
      <c r="E2" s="24"/>
      <c r="F2" s="24"/>
      <c r="G2" s="24"/>
      <c r="H2" s="25" t="s">
        <v>274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</row>
    <row r="3" spans="1:245" ht="19.5" customHeight="1">
      <c r="A3" s="143" t="s">
        <v>275</v>
      </c>
      <c r="B3" s="143"/>
      <c r="C3" s="143"/>
      <c r="D3" s="143"/>
      <c r="E3" s="143"/>
      <c r="F3" s="143"/>
      <c r="G3" s="143"/>
      <c r="H3" s="143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</row>
    <row r="4" spans="1:245" ht="19.5" customHeight="1">
      <c r="A4" s="26" t="s">
        <v>354</v>
      </c>
      <c r="B4" s="26"/>
      <c r="C4" s="26"/>
      <c r="D4" s="26"/>
      <c r="E4" s="26"/>
      <c r="F4" s="27"/>
      <c r="G4" s="27"/>
      <c r="H4" s="28" t="s">
        <v>6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</row>
    <row r="5" spans="1:245" ht="19.5" customHeight="1">
      <c r="A5" s="29" t="s">
        <v>37</v>
      </c>
      <c r="B5" s="29"/>
      <c r="C5" s="29"/>
      <c r="D5" s="30"/>
      <c r="E5" s="31"/>
      <c r="F5" s="149" t="s">
        <v>276</v>
      </c>
      <c r="G5" s="149"/>
      <c r="H5" s="149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</row>
    <row r="6" spans="1:245" ht="19.5" customHeight="1">
      <c r="A6" s="32" t="s">
        <v>48</v>
      </c>
      <c r="B6" s="33"/>
      <c r="C6" s="34"/>
      <c r="D6" s="191" t="s">
        <v>49</v>
      </c>
      <c r="E6" s="146" t="s">
        <v>92</v>
      </c>
      <c r="F6" s="145" t="s">
        <v>38</v>
      </c>
      <c r="G6" s="145" t="s">
        <v>88</v>
      </c>
      <c r="H6" s="149" t="s">
        <v>89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</row>
    <row r="7" spans="1:245" ht="19.5" customHeight="1">
      <c r="A7" s="36" t="s">
        <v>58</v>
      </c>
      <c r="B7" s="37" t="s">
        <v>59</v>
      </c>
      <c r="C7" s="38" t="s">
        <v>60</v>
      </c>
      <c r="D7" s="193"/>
      <c r="E7" s="147"/>
      <c r="F7" s="148"/>
      <c r="G7" s="148"/>
      <c r="H7" s="150"/>
      <c r="I7" s="53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</row>
    <row r="8" spans="1:245" ht="24" customHeight="1">
      <c r="A8" s="41"/>
      <c r="B8" s="41"/>
      <c r="C8" s="41"/>
      <c r="D8" s="41"/>
      <c r="E8" s="41"/>
      <c r="F8" s="42"/>
      <c r="G8" s="43"/>
      <c r="H8" s="42"/>
      <c r="I8" s="53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</row>
    <row r="9" spans="1:245" ht="24" customHeight="1">
      <c r="A9" s="41"/>
      <c r="B9" s="41"/>
      <c r="C9" s="41"/>
      <c r="D9" s="41"/>
      <c r="E9" s="41"/>
      <c r="F9" s="42"/>
      <c r="G9" s="43"/>
      <c r="H9" s="42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</row>
    <row r="10" spans="1:245" ht="24" customHeight="1">
      <c r="A10" s="41"/>
      <c r="B10" s="41"/>
      <c r="C10" s="41"/>
      <c r="D10" s="41"/>
      <c r="E10" s="41"/>
      <c r="F10" s="42"/>
      <c r="G10" s="43"/>
      <c r="H10" s="42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24" customHeight="1">
      <c r="A11" s="41"/>
      <c r="B11" s="41"/>
      <c r="C11" s="41"/>
      <c r="D11" s="41"/>
      <c r="E11" s="41"/>
      <c r="F11" s="42"/>
      <c r="G11" s="43"/>
      <c r="H11" s="42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24" customHeight="1">
      <c r="A12" s="41"/>
      <c r="B12" s="41"/>
      <c r="C12" s="41"/>
      <c r="D12" s="41"/>
      <c r="E12" s="41"/>
      <c r="F12" s="42"/>
      <c r="G12" s="43"/>
      <c r="H12" s="42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24" customHeight="1">
      <c r="A13" s="41"/>
      <c r="B13" s="41"/>
      <c r="C13" s="41"/>
      <c r="D13" s="41"/>
      <c r="E13" s="41"/>
      <c r="F13" s="42"/>
      <c r="G13" s="43"/>
      <c r="H13" s="42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24" customHeight="1">
      <c r="A14" s="41"/>
      <c r="B14" s="41"/>
      <c r="C14" s="41"/>
      <c r="D14" s="41"/>
      <c r="E14" s="41"/>
      <c r="F14" s="42"/>
      <c r="G14" s="43"/>
      <c r="H14" s="42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24" customHeight="1">
      <c r="A15" s="41"/>
      <c r="B15" s="41"/>
      <c r="C15" s="41"/>
      <c r="D15" s="41"/>
      <c r="E15" s="41"/>
      <c r="F15" s="42"/>
      <c r="G15" s="43"/>
      <c r="H15" s="42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24" customHeight="1">
      <c r="A16" s="41"/>
      <c r="B16" s="41"/>
      <c r="C16" s="41"/>
      <c r="D16" s="41"/>
      <c r="E16" s="41"/>
      <c r="F16" s="42"/>
      <c r="G16" s="43"/>
      <c r="H16" s="42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24" customHeight="1">
      <c r="A17" s="41"/>
      <c r="B17" s="41"/>
      <c r="C17" s="41"/>
      <c r="D17" s="41"/>
      <c r="E17" s="41"/>
      <c r="F17" s="42"/>
      <c r="G17" s="43"/>
      <c r="H17" s="42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24" customHeight="1">
      <c r="A18" s="41"/>
      <c r="B18" s="41"/>
      <c r="C18" s="41"/>
      <c r="D18" s="41"/>
      <c r="E18" s="41"/>
      <c r="F18" s="42"/>
      <c r="G18" s="43"/>
      <c r="H18" s="42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24" customHeight="1">
      <c r="A19" s="41"/>
      <c r="B19" s="41"/>
      <c r="C19" s="41"/>
      <c r="D19" s="41"/>
      <c r="E19" s="41"/>
      <c r="F19" s="42"/>
      <c r="G19" s="43"/>
      <c r="H19" s="4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24" customHeight="1">
      <c r="A20" s="41"/>
      <c r="B20" s="41"/>
      <c r="C20" s="41"/>
      <c r="D20" s="41"/>
      <c r="E20" s="41"/>
      <c r="F20" s="42"/>
      <c r="G20" s="43"/>
      <c r="H20" s="42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24" customHeight="1">
      <c r="A21" s="41"/>
      <c r="B21" s="41"/>
      <c r="C21" s="41"/>
      <c r="D21" s="41"/>
      <c r="E21" s="41"/>
      <c r="F21" s="42"/>
      <c r="G21" s="43"/>
      <c r="H21" s="42"/>
      <c r="I21" s="44"/>
      <c r="J21" s="5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24" customHeight="1">
      <c r="A22" s="41"/>
      <c r="B22" s="41"/>
      <c r="C22" s="41"/>
      <c r="D22" s="41"/>
      <c r="E22" s="41"/>
      <c r="F22" s="42"/>
      <c r="G22" s="43"/>
      <c r="H22" s="42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24" customHeight="1">
      <c r="A23" s="41"/>
      <c r="B23" s="41"/>
      <c r="C23" s="41"/>
      <c r="D23" s="41"/>
      <c r="E23" s="41"/>
      <c r="F23" s="42"/>
      <c r="G23" s="43"/>
      <c r="H23" s="42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24" customHeight="1">
      <c r="A24" s="41"/>
      <c r="B24" s="41"/>
      <c r="C24" s="41"/>
      <c r="D24" s="41"/>
      <c r="E24" s="41"/>
      <c r="F24" s="42"/>
      <c r="G24" s="43"/>
      <c r="H24" s="42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 s="44"/>
      <c r="B25" s="44"/>
      <c r="C25" s="44"/>
      <c r="D25" s="45"/>
      <c r="E25" s="45"/>
      <c r="F25" s="45"/>
      <c r="G25" s="45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44"/>
      <c r="D26" s="44"/>
      <c r="E26" s="44"/>
      <c r="F26" s="44"/>
      <c r="G26" s="44"/>
      <c r="H26" s="4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45"/>
      <c r="E27" s="45"/>
      <c r="F27" s="45"/>
      <c r="G27" s="45"/>
      <c r="H27" s="4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5"/>
      <c r="E28" s="45"/>
      <c r="F28" s="45"/>
      <c r="G28" s="45"/>
      <c r="H28" s="4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44"/>
      <c r="E29" s="44"/>
      <c r="F29" s="44"/>
      <c r="G29" s="44"/>
      <c r="H29" s="4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45"/>
      <c r="E30" s="45"/>
      <c r="F30" s="45"/>
      <c r="G30" s="45"/>
      <c r="H30" s="4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5"/>
      <c r="E31" s="45"/>
      <c r="F31" s="45"/>
      <c r="G31" s="45"/>
      <c r="H31" s="4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44"/>
      <c r="F32" s="44"/>
      <c r="G32" s="44"/>
      <c r="H32" s="4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46"/>
      <c r="F33" s="46"/>
      <c r="G33" s="46"/>
      <c r="H33" s="4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6"/>
      <c r="F34" s="46"/>
      <c r="G34" s="46"/>
      <c r="H34" s="4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44"/>
      <c r="F35" s="44"/>
      <c r="G35" s="44"/>
      <c r="H35" s="4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44"/>
      <c r="B36" s="44"/>
      <c r="C36" s="44"/>
      <c r="D36" s="44"/>
      <c r="E36" s="47"/>
      <c r="F36" s="47"/>
      <c r="G36" s="47"/>
      <c r="H36" s="4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48"/>
      <c r="B37" s="48"/>
      <c r="C37" s="48"/>
      <c r="D37" s="48"/>
      <c r="E37" s="49"/>
      <c r="F37" s="49"/>
      <c r="G37" s="4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</row>
    <row r="38" spans="1:245" ht="19.5" customHeight="1">
      <c r="A38" s="50"/>
      <c r="B38" s="50"/>
      <c r="C38" s="50"/>
      <c r="D38" s="50"/>
      <c r="E38" s="50"/>
      <c r="F38" s="50"/>
      <c r="G38" s="50"/>
      <c r="H38" s="51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</row>
    <row r="39" spans="1:245" ht="19.5" customHeight="1">
      <c r="A39" s="48"/>
      <c r="B39" s="48"/>
      <c r="C39" s="48"/>
      <c r="D39" s="48"/>
      <c r="E39" s="48"/>
      <c r="F39" s="48"/>
      <c r="G39" s="48"/>
      <c r="H39" s="51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</row>
    <row r="40" spans="1:245" ht="19.5" customHeight="1">
      <c r="A40" s="52"/>
      <c r="B40" s="52"/>
      <c r="C40" s="52"/>
      <c r="D40" s="52"/>
      <c r="E40" s="52"/>
      <c r="F40" s="48"/>
      <c r="G40" s="48"/>
      <c r="H40" s="51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</row>
    <row r="41" spans="1:245" ht="19.5" customHeight="1">
      <c r="A41" s="52"/>
      <c r="B41" s="52"/>
      <c r="C41" s="52"/>
      <c r="D41" s="52"/>
      <c r="E41" s="52"/>
      <c r="F41" s="48"/>
      <c r="G41" s="48"/>
      <c r="H41" s="51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</row>
    <row r="42" spans="1:245" ht="19.5" customHeight="1">
      <c r="A42" s="52"/>
      <c r="B42" s="52"/>
      <c r="C42" s="52"/>
      <c r="D42" s="52"/>
      <c r="E42" s="52"/>
      <c r="F42" s="48"/>
      <c r="G42" s="48"/>
      <c r="H42" s="51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</row>
    <row r="43" spans="1:245" ht="19.5" customHeight="1">
      <c r="A43" s="52"/>
      <c r="B43" s="52"/>
      <c r="C43" s="52"/>
      <c r="D43" s="52"/>
      <c r="E43" s="52"/>
      <c r="F43" s="48"/>
      <c r="G43" s="48"/>
      <c r="H43" s="51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</row>
    <row r="44" spans="1:245" ht="19.5" customHeight="1">
      <c r="A44" s="52"/>
      <c r="B44" s="52"/>
      <c r="C44" s="52"/>
      <c r="D44" s="52"/>
      <c r="E44" s="52"/>
      <c r="F44" s="48"/>
      <c r="G44" s="48"/>
      <c r="H44" s="51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</row>
    <row r="45" spans="1:245" ht="19.5" customHeight="1">
      <c r="A45" s="52"/>
      <c r="B45" s="52"/>
      <c r="C45" s="52"/>
      <c r="D45" s="52"/>
      <c r="E45" s="52"/>
      <c r="F45" s="48"/>
      <c r="G45" s="48"/>
      <c r="H45" s="51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</row>
    <row r="46" spans="1:245" ht="19.5" customHeight="1">
      <c r="A46" s="52"/>
      <c r="B46" s="52"/>
      <c r="C46" s="52"/>
      <c r="D46" s="52"/>
      <c r="E46" s="52"/>
      <c r="F46" s="48"/>
      <c r="G46" s="48"/>
      <c r="H46" s="51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</row>
    <row r="47" spans="1:245" ht="19.5" customHeight="1">
      <c r="A47" s="52"/>
      <c r="B47" s="52"/>
      <c r="C47" s="52"/>
      <c r="D47" s="52"/>
      <c r="E47" s="52"/>
      <c r="F47" s="48"/>
      <c r="G47" s="48"/>
      <c r="H47" s="51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</row>
    <row r="48" spans="1:245" ht="19.5" customHeight="1">
      <c r="A48" s="52"/>
      <c r="B48" s="52"/>
      <c r="C48" s="52"/>
      <c r="D48" s="52"/>
      <c r="E48" s="52"/>
      <c r="F48" s="48"/>
      <c r="G48" s="48"/>
      <c r="H48" s="51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</row>
    <row r="49" spans="1:245" ht="19.5" customHeight="1">
      <c r="A49" s="52"/>
      <c r="B49" s="52"/>
      <c r="C49" s="52"/>
      <c r="D49" s="52"/>
      <c r="E49" s="52"/>
      <c r="F49" s="48"/>
      <c r="G49" s="48"/>
      <c r="H49" s="51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00000000000001" bottom="0.67" header="0.5" footer="0.5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100" zoomScalePageLayoutView="0" workbookViewId="0" topLeftCell="A1">
      <selection activeCell="F31" sqref="F31:F33"/>
    </sheetView>
  </sheetViews>
  <sheetFormatPr defaultColWidth="7.00390625" defaultRowHeight="14.25"/>
  <cols>
    <col min="1" max="1" width="3.75390625" style="1" customWidth="1"/>
    <col min="2" max="2" width="3.125" style="1" customWidth="1"/>
    <col min="3" max="3" width="18.125" style="1" customWidth="1"/>
    <col min="4" max="4" width="9.00390625" style="1" customWidth="1"/>
    <col min="5" max="5" width="9.875" style="1" customWidth="1"/>
    <col min="6" max="6" width="8.75390625" style="1" customWidth="1"/>
    <col min="7" max="7" width="42.00390625" style="1" customWidth="1"/>
    <col min="8" max="8" width="21.125" style="1" customWidth="1"/>
    <col min="9" max="9" width="20.125" style="1" customWidth="1"/>
    <col min="10" max="10" width="19.375" style="1" customWidth="1"/>
    <col min="11" max="11" width="22.125" style="1" customWidth="1"/>
    <col min="12" max="12" width="13.75390625" style="1" customWidth="1"/>
    <col min="13" max="13" width="18.125" style="1" customWidth="1"/>
    <col min="14" max="16384" width="7.00390625" style="1" customWidth="1"/>
  </cols>
  <sheetData>
    <row r="1" spans="1:13" ht="26.25" customHeight="1">
      <c r="A1" s="194" t="s">
        <v>277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4.25">
      <c r="A2" s="2"/>
      <c r="B2" s="195" t="s">
        <v>6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2">
      <c r="A3" s="196" t="s">
        <v>278</v>
      </c>
      <c r="B3" s="196"/>
      <c r="C3" s="196"/>
      <c r="D3" s="196" t="s">
        <v>279</v>
      </c>
      <c r="E3" s="196"/>
      <c r="F3" s="196"/>
      <c r="G3" s="196" t="s">
        <v>280</v>
      </c>
      <c r="H3" s="196" t="s">
        <v>281</v>
      </c>
      <c r="I3" s="196"/>
      <c r="J3" s="196"/>
      <c r="K3" s="196"/>
      <c r="L3" s="196"/>
      <c r="M3" s="196"/>
    </row>
    <row r="4" spans="1:13" ht="12">
      <c r="A4" s="196"/>
      <c r="B4" s="196"/>
      <c r="C4" s="196"/>
      <c r="D4" s="196"/>
      <c r="E4" s="196"/>
      <c r="F4" s="196"/>
      <c r="G4" s="196"/>
      <c r="H4" s="196" t="s">
        <v>282</v>
      </c>
      <c r="I4" s="196"/>
      <c r="J4" s="197" t="s">
        <v>283</v>
      </c>
      <c r="K4" s="197"/>
      <c r="L4" s="197" t="s">
        <v>284</v>
      </c>
      <c r="M4" s="197"/>
    </row>
    <row r="5" spans="1:13" ht="12">
      <c r="A5" s="196"/>
      <c r="B5" s="196"/>
      <c r="C5" s="196"/>
      <c r="D5" s="3" t="s">
        <v>285</v>
      </c>
      <c r="E5" s="3" t="s">
        <v>286</v>
      </c>
      <c r="F5" s="3" t="s">
        <v>287</v>
      </c>
      <c r="G5" s="4"/>
      <c r="H5" s="4" t="s">
        <v>288</v>
      </c>
      <c r="I5" s="7" t="s">
        <v>289</v>
      </c>
      <c r="J5" s="7" t="s">
        <v>288</v>
      </c>
      <c r="K5" s="3" t="s">
        <v>289</v>
      </c>
      <c r="L5" s="4" t="s">
        <v>288</v>
      </c>
      <c r="M5" s="8" t="s">
        <v>289</v>
      </c>
    </row>
    <row r="6" spans="1:13" ht="12">
      <c r="A6" s="213" t="s">
        <v>252</v>
      </c>
      <c r="B6" s="214"/>
      <c r="C6" s="215"/>
      <c r="D6" s="198">
        <v>2</v>
      </c>
      <c r="E6" s="198">
        <v>2</v>
      </c>
      <c r="F6" s="205">
        <v>0</v>
      </c>
      <c r="G6" s="211" t="s">
        <v>290</v>
      </c>
      <c r="H6" s="5" t="s">
        <v>291</v>
      </c>
      <c r="I6" s="9">
        <v>7000</v>
      </c>
      <c r="J6" s="10" t="s">
        <v>292</v>
      </c>
      <c r="K6" s="11" t="s">
        <v>293</v>
      </c>
      <c r="L6" s="12"/>
      <c r="M6" s="13"/>
    </row>
    <row r="7" spans="1:13" ht="12">
      <c r="A7" s="216"/>
      <c r="B7" s="217"/>
      <c r="C7" s="218"/>
      <c r="D7" s="199"/>
      <c r="E7" s="199"/>
      <c r="F7" s="206"/>
      <c r="G7" s="211"/>
      <c r="H7" s="5" t="s">
        <v>294</v>
      </c>
      <c r="I7" s="9">
        <v>13000</v>
      </c>
      <c r="J7" s="10" t="s">
        <v>295</v>
      </c>
      <c r="K7" s="11" t="s">
        <v>296</v>
      </c>
      <c r="L7" s="12"/>
      <c r="M7" s="13"/>
    </row>
    <row r="8" spans="1:13" ht="12">
      <c r="A8" s="219"/>
      <c r="B8" s="220"/>
      <c r="C8" s="221"/>
      <c r="D8" s="200"/>
      <c r="E8" s="200"/>
      <c r="F8" s="207"/>
      <c r="G8" s="211"/>
      <c r="H8" s="5" t="s">
        <v>297</v>
      </c>
      <c r="I8" s="9" t="s">
        <v>293</v>
      </c>
      <c r="J8" s="10"/>
      <c r="K8" s="11"/>
      <c r="L8" s="12"/>
      <c r="M8" s="13"/>
    </row>
    <row r="9" spans="1:13" ht="12">
      <c r="A9" s="213" t="s">
        <v>253</v>
      </c>
      <c r="B9" s="214"/>
      <c r="C9" s="215"/>
      <c r="D9" s="198">
        <v>10</v>
      </c>
      <c r="E9" s="198">
        <v>10</v>
      </c>
      <c r="F9" s="205">
        <v>0</v>
      </c>
      <c r="G9" s="211" t="s">
        <v>298</v>
      </c>
      <c r="H9" s="5" t="s">
        <v>299</v>
      </c>
      <c r="I9" s="9">
        <v>0</v>
      </c>
      <c r="J9" s="10" t="s">
        <v>300</v>
      </c>
      <c r="K9" s="11" t="s">
        <v>293</v>
      </c>
      <c r="L9" s="12" t="s">
        <v>301</v>
      </c>
      <c r="M9" s="13" t="s">
        <v>302</v>
      </c>
    </row>
    <row r="10" spans="1:13" ht="36">
      <c r="A10" s="216"/>
      <c r="B10" s="217"/>
      <c r="C10" s="218"/>
      <c r="D10" s="199"/>
      <c r="E10" s="199"/>
      <c r="F10" s="206"/>
      <c r="G10" s="211"/>
      <c r="H10" s="5" t="s">
        <v>303</v>
      </c>
      <c r="I10" s="9">
        <v>100000</v>
      </c>
      <c r="J10" s="10"/>
      <c r="K10" s="11"/>
      <c r="L10" s="12"/>
      <c r="M10" s="13"/>
    </row>
    <row r="11" spans="1:13" ht="12">
      <c r="A11" s="219"/>
      <c r="B11" s="220"/>
      <c r="C11" s="221"/>
      <c r="D11" s="200"/>
      <c r="E11" s="200"/>
      <c r="F11" s="207"/>
      <c r="G11" s="211"/>
      <c r="H11" s="5" t="s">
        <v>304</v>
      </c>
      <c r="I11" s="9" t="s">
        <v>293</v>
      </c>
      <c r="J11" s="10"/>
      <c r="K11" s="11"/>
      <c r="L11" s="12"/>
      <c r="M11" s="13"/>
    </row>
    <row r="12" spans="1:13" ht="12">
      <c r="A12" s="216" t="s">
        <v>254</v>
      </c>
      <c r="B12" s="227"/>
      <c r="C12" s="218"/>
      <c r="D12" s="199">
        <v>2</v>
      </c>
      <c r="E12" s="199">
        <v>2</v>
      </c>
      <c r="F12" s="206">
        <v>0</v>
      </c>
      <c r="G12" s="211" t="s">
        <v>305</v>
      </c>
      <c r="H12" s="5" t="s">
        <v>306</v>
      </c>
      <c r="I12" s="9">
        <v>3000</v>
      </c>
      <c r="J12" s="10" t="s">
        <v>307</v>
      </c>
      <c r="K12" s="11" t="s">
        <v>302</v>
      </c>
      <c r="L12" s="14" t="s">
        <v>301</v>
      </c>
      <c r="M12" s="15" t="s">
        <v>296</v>
      </c>
    </row>
    <row r="13" spans="1:13" ht="24">
      <c r="A13" s="216"/>
      <c r="B13" s="227"/>
      <c r="C13" s="218"/>
      <c r="D13" s="199"/>
      <c r="E13" s="199"/>
      <c r="F13" s="206"/>
      <c r="G13" s="211"/>
      <c r="H13" s="5" t="s">
        <v>308</v>
      </c>
      <c r="I13" s="9">
        <v>5000</v>
      </c>
      <c r="J13" s="10" t="s">
        <v>309</v>
      </c>
      <c r="K13" s="11" t="s">
        <v>302</v>
      </c>
      <c r="L13" s="14"/>
      <c r="M13" s="15"/>
    </row>
    <row r="14" spans="1:13" ht="12">
      <c r="A14" s="216"/>
      <c r="B14" s="227"/>
      <c r="C14" s="218"/>
      <c r="D14" s="199"/>
      <c r="E14" s="199"/>
      <c r="F14" s="206"/>
      <c r="G14" s="211"/>
      <c r="H14" s="5" t="s">
        <v>310</v>
      </c>
      <c r="I14" s="9">
        <v>12000</v>
      </c>
      <c r="J14" s="10"/>
      <c r="K14" s="11"/>
      <c r="L14" s="14"/>
      <c r="M14" s="15"/>
    </row>
    <row r="15" spans="1:13" ht="12">
      <c r="A15" s="216"/>
      <c r="B15" s="227"/>
      <c r="C15" s="218"/>
      <c r="D15" s="199"/>
      <c r="E15" s="199"/>
      <c r="F15" s="206"/>
      <c r="G15" s="211"/>
      <c r="H15" s="5" t="s">
        <v>311</v>
      </c>
      <c r="I15" s="9">
        <v>0</v>
      </c>
      <c r="J15" s="10"/>
      <c r="K15" s="11"/>
      <c r="L15" s="14"/>
      <c r="M15" s="15"/>
    </row>
    <row r="16" spans="1:13" ht="12">
      <c r="A16" s="216"/>
      <c r="B16" s="227"/>
      <c r="C16" s="218"/>
      <c r="D16" s="199"/>
      <c r="E16" s="199"/>
      <c r="F16" s="206"/>
      <c r="G16" s="211"/>
      <c r="H16" s="5" t="s">
        <v>297</v>
      </c>
      <c r="I16" s="9" t="s">
        <v>293</v>
      </c>
      <c r="J16" s="10"/>
      <c r="K16" s="11"/>
      <c r="L16" s="14"/>
      <c r="M16" s="15"/>
    </row>
    <row r="17" spans="1:13" ht="24">
      <c r="A17" s="213" t="s">
        <v>255</v>
      </c>
      <c r="B17" s="214"/>
      <c r="C17" s="215"/>
      <c r="D17" s="198">
        <v>50</v>
      </c>
      <c r="E17" s="198">
        <v>50</v>
      </c>
      <c r="F17" s="205">
        <v>0</v>
      </c>
      <c r="G17" s="211" t="s">
        <v>312</v>
      </c>
      <c r="H17" s="5" t="s">
        <v>313</v>
      </c>
      <c r="I17" s="9">
        <v>500000</v>
      </c>
      <c r="J17" s="10" t="s">
        <v>314</v>
      </c>
      <c r="K17" s="11" t="s">
        <v>293</v>
      </c>
      <c r="L17" s="12" t="s">
        <v>301</v>
      </c>
      <c r="M17" s="13" t="s">
        <v>302</v>
      </c>
    </row>
    <row r="18" spans="1:13" ht="12">
      <c r="A18" s="216"/>
      <c r="B18" s="217"/>
      <c r="C18" s="218"/>
      <c r="D18" s="199"/>
      <c r="E18" s="199"/>
      <c r="F18" s="206"/>
      <c r="G18" s="211"/>
      <c r="H18" s="5" t="s">
        <v>315</v>
      </c>
      <c r="I18" s="9" t="s">
        <v>293</v>
      </c>
      <c r="J18" s="10" t="s">
        <v>316</v>
      </c>
      <c r="K18" s="11" t="s">
        <v>302</v>
      </c>
      <c r="L18" s="12"/>
      <c r="M18" s="13"/>
    </row>
    <row r="19" spans="1:13" ht="24">
      <c r="A19" s="216"/>
      <c r="B19" s="217"/>
      <c r="C19" s="218"/>
      <c r="D19" s="199"/>
      <c r="E19" s="199"/>
      <c r="F19" s="206"/>
      <c r="G19" s="211"/>
      <c r="H19" s="5"/>
      <c r="I19" s="9"/>
      <c r="J19" s="10" t="s">
        <v>317</v>
      </c>
      <c r="K19" s="11" t="s">
        <v>293</v>
      </c>
      <c r="L19" s="12"/>
      <c r="M19" s="13"/>
    </row>
    <row r="20" spans="1:13" ht="12">
      <c r="A20" s="216"/>
      <c r="B20" s="217"/>
      <c r="C20" s="218"/>
      <c r="D20" s="199"/>
      <c r="E20" s="199"/>
      <c r="F20" s="206"/>
      <c r="G20" s="211"/>
      <c r="H20" s="5"/>
      <c r="I20" s="9"/>
      <c r="J20" s="10" t="s">
        <v>318</v>
      </c>
      <c r="K20" s="11" t="s">
        <v>319</v>
      </c>
      <c r="L20" s="12"/>
      <c r="M20" s="13"/>
    </row>
    <row r="21" spans="1:13" ht="12">
      <c r="A21" s="219"/>
      <c r="B21" s="220"/>
      <c r="C21" s="221"/>
      <c r="D21" s="200"/>
      <c r="E21" s="200"/>
      <c r="F21" s="207"/>
      <c r="G21" s="211"/>
      <c r="H21" s="5"/>
      <c r="I21" s="9"/>
      <c r="J21" s="10" t="s">
        <v>320</v>
      </c>
      <c r="K21" s="11" t="s">
        <v>321</v>
      </c>
      <c r="L21" s="12"/>
      <c r="M21" s="13"/>
    </row>
    <row r="22" spans="1:13" ht="12">
      <c r="A22" s="213" t="s">
        <v>256</v>
      </c>
      <c r="B22" s="214"/>
      <c r="C22" s="215"/>
      <c r="D22" s="198">
        <v>1.5</v>
      </c>
      <c r="E22" s="198">
        <v>1.5</v>
      </c>
      <c r="F22" s="205">
        <v>0</v>
      </c>
      <c r="G22" s="211" t="s">
        <v>322</v>
      </c>
      <c r="H22" s="5" t="s">
        <v>323</v>
      </c>
      <c r="I22" s="9">
        <v>15000</v>
      </c>
      <c r="J22" s="10" t="s">
        <v>324</v>
      </c>
      <c r="K22" s="11" t="s">
        <v>293</v>
      </c>
      <c r="L22" s="12"/>
      <c r="M22" s="13"/>
    </row>
    <row r="23" spans="1:13" ht="12">
      <c r="A23" s="216"/>
      <c r="B23" s="217"/>
      <c r="C23" s="218"/>
      <c r="D23" s="199"/>
      <c r="E23" s="199"/>
      <c r="F23" s="206"/>
      <c r="G23" s="211"/>
      <c r="H23" s="5" t="s">
        <v>297</v>
      </c>
      <c r="I23" s="9" t="s">
        <v>293</v>
      </c>
      <c r="J23" s="10" t="s">
        <v>325</v>
      </c>
      <c r="K23" s="11" t="s">
        <v>321</v>
      </c>
      <c r="L23" s="12"/>
      <c r="M23" s="13"/>
    </row>
    <row r="24" spans="1:13" ht="12">
      <c r="A24" s="216"/>
      <c r="B24" s="217"/>
      <c r="C24" s="218"/>
      <c r="D24" s="199"/>
      <c r="E24" s="199"/>
      <c r="F24" s="206"/>
      <c r="G24" s="211"/>
      <c r="H24" s="5" t="s">
        <v>326</v>
      </c>
      <c r="I24" s="9">
        <v>43800</v>
      </c>
      <c r="J24" s="10" t="s">
        <v>327</v>
      </c>
      <c r="K24" s="11" t="s">
        <v>321</v>
      </c>
      <c r="L24" s="12"/>
      <c r="M24" s="13"/>
    </row>
    <row r="25" spans="1:13" ht="24">
      <c r="A25" s="222" t="s">
        <v>257</v>
      </c>
      <c r="B25" s="222"/>
      <c r="C25" s="222"/>
      <c r="D25" s="201">
        <v>1.5</v>
      </c>
      <c r="E25" s="202">
        <v>1.5</v>
      </c>
      <c r="F25" s="208">
        <v>0</v>
      </c>
      <c r="G25" s="211" t="s">
        <v>328</v>
      </c>
      <c r="H25" s="5" t="s">
        <v>329</v>
      </c>
      <c r="I25" s="9">
        <v>15000</v>
      </c>
      <c r="J25" s="10" t="s">
        <v>330</v>
      </c>
      <c r="K25" s="11" t="s">
        <v>293</v>
      </c>
      <c r="L25" s="14" t="s">
        <v>301</v>
      </c>
      <c r="M25" s="15" t="s">
        <v>302</v>
      </c>
    </row>
    <row r="26" spans="1:13" ht="12">
      <c r="A26" s="222"/>
      <c r="B26" s="222"/>
      <c r="C26" s="222"/>
      <c r="D26" s="201"/>
      <c r="E26" s="203"/>
      <c r="F26" s="209"/>
      <c r="G26" s="211"/>
      <c r="H26" s="5" t="s">
        <v>297</v>
      </c>
      <c r="I26" s="9" t="s">
        <v>293</v>
      </c>
      <c r="J26" s="10"/>
      <c r="K26" s="11"/>
      <c r="L26" s="14"/>
      <c r="M26" s="15"/>
    </row>
    <row r="27" spans="1:13" ht="12">
      <c r="A27" s="222"/>
      <c r="B27" s="222"/>
      <c r="C27" s="222"/>
      <c r="D27" s="201"/>
      <c r="E27" s="204"/>
      <c r="F27" s="210"/>
      <c r="G27" s="211"/>
      <c r="H27" s="5" t="s">
        <v>331</v>
      </c>
      <c r="I27" s="9" t="s">
        <v>296</v>
      </c>
      <c r="J27" s="10"/>
      <c r="K27" s="11"/>
      <c r="L27" s="14"/>
      <c r="M27" s="15"/>
    </row>
    <row r="28" spans="1:13" ht="24">
      <c r="A28" s="222" t="s">
        <v>258</v>
      </c>
      <c r="B28" s="222"/>
      <c r="C28" s="222"/>
      <c r="D28" s="201">
        <v>2</v>
      </c>
      <c r="E28" s="202">
        <v>2</v>
      </c>
      <c r="F28" s="208">
        <v>0</v>
      </c>
      <c r="G28" s="211" t="s">
        <v>332</v>
      </c>
      <c r="H28" s="5" t="s">
        <v>333</v>
      </c>
      <c r="I28" s="9">
        <v>20000</v>
      </c>
      <c r="J28" s="10" t="s">
        <v>334</v>
      </c>
      <c r="K28" s="11" t="s">
        <v>293</v>
      </c>
      <c r="L28" s="14"/>
      <c r="M28" s="15"/>
    </row>
    <row r="29" spans="1:13" ht="12">
      <c r="A29" s="222"/>
      <c r="B29" s="222"/>
      <c r="C29" s="222"/>
      <c r="D29" s="201"/>
      <c r="E29" s="203"/>
      <c r="F29" s="209"/>
      <c r="G29" s="211"/>
      <c r="H29" s="5" t="s">
        <v>297</v>
      </c>
      <c r="I29" s="9" t="s">
        <v>293</v>
      </c>
      <c r="J29" s="10" t="s">
        <v>335</v>
      </c>
      <c r="K29" s="11" t="s">
        <v>293</v>
      </c>
      <c r="L29" s="14"/>
      <c r="M29" s="15"/>
    </row>
    <row r="30" spans="1:13" ht="12">
      <c r="A30" s="222"/>
      <c r="B30" s="222"/>
      <c r="C30" s="222"/>
      <c r="D30" s="201"/>
      <c r="E30" s="204"/>
      <c r="F30" s="210"/>
      <c r="G30" s="211"/>
      <c r="H30" s="5" t="s">
        <v>336</v>
      </c>
      <c r="I30" s="9" t="s">
        <v>293</v>
      </c>
      <c r="J30" s="10" t="s">
        <v>337</v>
      </c>
      <c r="K30" s="11" t="s">
        <v>338</v>
      </c>
      <c r="L30" s="14"/>
      <c r="M30" s="15"/>
    </row>
    <row r="31" spans="1:13" ht="24">
      <c r="A31" s="223" t="s">
        <v>259</v>
      </c>
      <c r="B31" s="224"/>
      <c r="C31" s="225"/>
      <c r="D31" s="201">
        <v>4</v>
      </c>
      <c r="E31" s="202">
        <v>4</v>
      </c>
      <c r="F31" s="208">
        <v>0</v>
      </c>
      <c r="G31" s="211" t="s">
        <v>339</v>
      </c>
      <c r="H31" s="5" t="s">
        <v>340</v>
      </c>
      <c r="I31" s="9">
        <v>10000</v>
      </c>
      <c r="J31" s="10" t="s">
        <v>341</v>
      </c>
      <c r="K31" s="11" t="s">
        <v>321</v>
      </c>
      <c r="L31" s="14"/>
      <c r="M31" s="15"/>
    </row>
    <row r="32" spans="1:13" ht="24">
      <c r="A32" s="226"/>
      <c r="B32" s="227"/>
      <c r="C32" s="228"/>
      <c r="D32" s="201"/>
      <c r="E32" s="203"/>
      <c r="F32" s="209"/>
      <c r="G32" s="211"/>
      <c r="H32" s="5" t="s">
        <v>342</v>
      </c>
      <c r="I32" s="9">
        <v>30000</v>
      </c>
      <c r="J32" s="10" t="s">
        <v>343</v>
      </c>
      <c r="K32" s="11" t="s">
        <v>293</v>
      </c>
      <c r="L32" s="14"/>
      <c r="M32" s="15"/>
    </row>
    <row r="33" spans="1:13" ht="12">
      <c r="A33" s="226"/>
      <c r="B33" s="217"/>
      <c r="C33" s="228"/>
      <c r="D33" s="202"/>
      <c r="E33" s="203"/>
      <c r="F33" s="209"/>
      <c r="G33" s="212"/>
      <c r="H33" s="6" t="s">
        <v>344</v>
      </c>
      <c r="I33" s="16" t="s">
        <v>293</v>
      </c>
      <c r="J33" s="17"/>
      <c r="K33" s="18"/>
      <c r="L33" s="19"/>
      <c r="M33" s="20"/>
    </row>
    <row r="34" spans="1:13" ht="24">
      <c r="A34" s="222" t="s">
        <v>260</v>
      </c>
      <c r="B34" s="222"/>
      <c r="C34" s="222"/>
      <c r="D34" s="201">
        <v>8</v>
      </c>
      <c r="E34" s="201">
        <v>8</v>
      </c>
      <c r="F34" s="201">
        <v>0</v>
      </c>
      <c r="G34" s="211" t="s">
        <v>345</v>
      </c>
      <c r="H34" s="5" t="s">
        <v>346</v>
      </c>
      <c r="I34" s="21">
        <v>80000</v>
      </c>
      <c r="J34" s="5" t="s">
        <v>347</v>
      </c>
      <c r="K34" s="21" t="s">
        <v>302</v>
      </c>
      <c r="L34" s="12" t="s">
        <v>348</v>
      </c>
      <c r="M34" s="13" t="s">
        <v>302</v>
      </c>
    </row>
    <row r="35" spans="1:13" ht="12">
      <c r="A35" s="222"/>
      <c r="B35" s="222"/>
      <c r="C35" s="222"/>
      <c r="D35" s="201"/>
      <c r="E35" s="201"/>
      <c r="F35" s="201"/>
      <c r="G35" s="211"/>
      <c r="H35" s="5" t="s">
        <v>349</v>
      </c>
      <c r="I35" s="21" t="s">
        <v>293</v>
      </c>
      <c r="J35" s="5" t="s">
        <v>350</v>
      </c>
      <c r="K35" s="21" t="s">
        <v>321</v>
      </c>
      <c r="L35" s="12"/>
      <c r="M35" s="13"/>
    </row>
    <row r="36" spans="1:13" ht="12">
      <c r="A36" s="222"/>
      <c r="B36" s="222"/>
      <c r="C36" s="222"/>
      <c r="D36" s="201"/>
      <c r="E36" s="201"/>
      <c r="F36" s="201"/>
      <c r="G36" s="211"/>
      <c r="H36" s="5" t="s">
        <v>351</v>
      </c>
      <c r="I36" s="21" t="s">
        <v>293</v>
      </c>
      <c r="J36" s="5"/>
      <c r="K36" s="21"/>
      <c r="L36" s="12"/>
      <c r="M36" s="13"/>
    </row>
  </sheetData>
  <sheetProtection/>
  <mergeCells count="55">
    <mergeCell ref="G31:G33"/>
    <mergeCell ref="G34:G36"/>
    <mergeCell ref="A3:C4"/>
    <mergeCell ref="D3:F4"/>
    <mergeCell ref="A6:C8"/>
    <mergeCell ref="A22:C24"/>
    <mergeCell ref="A25:C27"/>
    <mergeCell ref="A28:C30"/>
    <mergeCell ref="A31:C33"/>
    <mergeCell ref="A34:C36"/>
    <mergeCell ref="F31:F33"/>
    <mergeCell ref="F34:F36"/>
    <mergeCell ref="G3:G4"/>
    <mergeCell ref="G6:G8"/>
    <mergeCell ref="G9:G11"/>
    <mergeCell ref="G12:G16"/>
    <mergeCell ref="G17:G21"/>
    <mergeCell ref="G22:G24"/>
    <mergeCell ref="G25:G27"/>
    <mergeCell ref="G28:G30"/>
    <mergeCell ref="E28:E30"/>
    <mergeCell ref="E31:E33"/>
    <mergeCell ref="E34:E36"/>
    <mergeCell ref="F6:F8"/>
    <mergeCell ref="F9:F11"/>
    <mergeCell ref="F12:F16"/>
    <mergeCell ref="F17:F21"/>
    <mergeCell ref="F22:F24"/>
    <mergeCell ref="F25:F27"/>
    <mergeCell ref="F28:F30"/>
    <mergeCell ref="D25:D27"/>
    <mergeCell ref="D28:D30"/>
    <mergeCell ref="D31:D33"/>
    <mergeCell ref="D34:D36"/>
    <mergeCell ref="E6:E8"/>
    <mergeCell ref="E9:E11"/>
    <mergeCell ref="E12:E16"/>
    <mergeCell ref="E17:E21"/>
    <mergeCell ref="E22:E24"/>
    <mergeCell ref="E25:E27"/>
    <mergeCell ref="A5:C5"/>
    <mergeCell ref="D6:D8"/>
    <mergeCell ref="D9:D11"/>
    <mergeCell ref="D12:D16"/>
    <mergeCell ref="D17:D21"/>
    <mergeCell ref="D22:D24"/>
    <mergeCell ref="A9:C11"/>
    <mergeCell ref="A12:C16"/>
    <mergeCell ref="A17:C21"/>
    <mergeCell ref="A1:M1"/>
    <mergeCell ref="B2:M2"/>
    <mergeCell ref="H3:M3"/>
    <mergeCell ref="H4:I4"/>
    <mergeCell ref="J4:K4"/>
    <mergeCell ref="L4:M4"/>
  </mergeCells>
  <printOptions horizontalCentered="1"/>
  <pageMargins left="0.28" right="0.43000000000000005" top="1" bottom="1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B11" sqref="B11"/>
    </sheetView>
  </sheetViews>
  <sheetFormatPr defaultColWidth="6.50390625" defaultRowHeight="20.25" customHeight="1"/>
  <cols>
    <col min="1" max="1" width="40.125" style="22" customWidth="1"/>
    <col min="2" max="2" width="25.125" style="22" customWidth="1"/>
    <col min="3" max="3" width="40.125" style="22" customWidth="1"/>
    <col min="4" max="4" width="25.125" style="22" customWidth="1"/>
    <col min="5" max="16384" width="6.50390625" style="22" customWidth="1"/>
  </cols>
  <sheetData>
    <row r="1" ht="20.25" customHeight="1">
      <c r="A1" s="134"/>
    </row>
    <row r="2" spans="1:31" ht="20.25" customHeight="1">
      <c r="A2" s="99"/>
      <c r="B2" s="99"/>
      <c r="C2" s="99"/>
      <c r="D2" s="58" t="s">
        <v>4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ht="20.25" customHeight="1">
      <c r="A3" s="143" t="s">
        <v>5</v>
      </c>
      <c r="B3" s="143"/>
      <c r="C3" s="143"/>
      <c r="D3" s="143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</row>
    <row r="4" spans="1:31" ht="20.25" customHeight="1">
      <c r="A4" s="88" t="s">
        <v>353</v>
      </c>
      <c r="B4" s="88"/>
      <c r="C4" s="56"/>
      <c r="D4" s="28" t="s">
        <v>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</row>
    <row r="5" spans="1:31" ht="25.5" customHeight="1">
      <c r="A5" s="100" t="s">
        <v>7</v>
      </c>
      <c r="B5" s="100"/>
      <c r="C5" s="100" t="s">
        <v>8</v>
      </c>
      <c r="D5" s="100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</row>
    <row r="6" spans="1:31" ht="25.5" customHeight="1">
      <c r="A6" s="114" t="s">
        <v>9</v>
      </c>
      <c r="B6" s="114" t="s">
        <v>10</v>
      </c>
      <c r="C6" s="114" t="s">
        <v>9</v>
      </c>
      <c r="D6" s="135" t="s">
        <v>10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</row>
    <row r="7" spans="1:31" ht="25.5" customHeight="1">
      <c r="A7" s="113" t="s">
        <v>11</v>
      </c>
      <c r="B7" s="109">
        <v>288.81</v>
      </c>
      <c r="C7" s="113" t="s">
        <v>12</v>
      </c>
      <c r="D7" s="109">
        <v>230.64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</row>
    <row r="8" spans="1:31" ht="25.5" customHeight="1">
      <c r="A8" s="113" t="s">
        <v>13</v>
      </c>
      <c r="B8" s="109"/>
      <c r="C8" s="113" t="s">
        <v>14</v>
      </c>
      <c r="D8" s="109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</row>
    <row r="9" spans="1:31" ht="25.5" customHeight="1">
      <c r="A9" s="113" t="s">
        <v>15</v>
      </c>
      <c r="B9" s="109">
        <v>0</v>
      </c>
      <c r="C9" s="113" t="s">
        <v>16</v>
      </c>
      <c r="D9" s="109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</row>
    <row r="10" spans="1:31" ht="25.5" customHeight="1">
      <c r="A10" s="113" t="s">
        <v>17</v>
      </c>
      <c r="B10" s="109">
        <v>0</v>
      </c>
      <c r="C10" s="113" t="s">
        <v>18</v>
      </c>
      <c r="D10" s="109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</row>
    <row r="11" spans="1:31" ht="25.5" customHeight="1">
      <c r="A11" s="113" t="s">
        <v>19</v>
      </c>
      <c r="B11" s="109">
        <v>0</v>
      </c>
      <c r="C11" s="113" t="s">
        <v>20</v>
      </c>
      <c r="D11" s="109">
        <v>1.53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</row>
    <row r="12" spans="1:31" ht="25.5" customHeight="1">
      <c r="A12" s="113" t="s">
        <v>21</v>
      </c>
      <c r="B12" s="109">
        <v>0</v>
      </c>
      <c r="C12" s="113" t="s">
        <v>22</v>
      </c>
      <c r="D12" s="109">
        <v>37.95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</row>
    <row r="13" spans="1:31" ht="25.5" customHeight="1">
      <c r="A13" s="113"/>
      <c r="B13" s="109"/>
      <c r="C13" s="113" t="s">
        <v>23</v>
      </c>
      <c r="D13" s="109">
        <v>6.46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</row>
    <row r="14" spans="1:31" ht="25.5" customHeight="1">
      <c r="A14" s="113"/>
      <c r="B14" s="109"/>
      <c r="C14" s="113" t="s">
        <v>24</v>
      </c>
      <c r="D14" s="109">
        <v>12.23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</row>
    <row r="15" spans="1:31" ht="25.5" customHeight="1">
      <c r="A15" s="113"/>
      <c r="B15" s="109"/>
      <c r="C15" s="113"/>
      <c r="D15" s="109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</row>
    <row r="16" spans="1:31" ht="25.5" customHeight="1">
      <c r="A16" s="113"/>
      <c r="B16" s="109"/>
      <c r="C16" s="113"/>
      <c r="D16" s="115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</row>
    <row r="17" spans="1:31" ht="25.5" customHeight="1">
      <c r="A17" s="114" t="s">
        <v>25</v>
      </c>
      <c r="B17" s="115">
        <v>288.81</v>
      </c>
      <c r="C17" s="114" t="s">
        <v>26</v>
      </c>
      <c r="D17" s="115">
        <v>288.81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</row>
    <row r="18" spans="1:31" ht="25.5" customHeight="1">
      <c r="A18" s="113" t="s">
        <v>27</v>
      </c>
      <c r="B18" s="109"/>
      <c r="C18" s="113" t="s">
        <v>28</v>
      </c>
      <c r="D18" s="109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</row>
    <row r="19" spans="1:31" ht="25.5" customHeight="1">
      <c r="A19" s="113" t="s">
        <v>29</v>
      </c>
      <c r="B19" s="109"/>
      <c r="C19" s="113" t="s">
        <v>30</v>
      </c>
      <c r="D19" s="109"/>
      <c r="E19" s="122"/>
      <c r="F19" s="122"/>
      <c r="G19" s="136" t="s">
        <v>31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</row>
    <row r="20" spans="1:31" ht="25.5" customHeight="1">
      <c r="A20" s="113"/>
      <c r="B20" s="109"/>
      <c r="C20" s="113" t="s">
        <v>32</v>
      </c>
      <c r="D20" s="109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</row>
    <row r="21" spans="1:31" ht="25.5" customHeight="1">
      <c r="A21" s="113"/>
      <c r="B21" s="117"/>
      <c r="C21" s="113"/>
      <c r="D21" s="115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</row>
    <row r="22" spans="1:31" ht="25.5" customHeight="1">
      <c r="A22" s="114" t="s">
        <v>33</v>
      </c>
      <c r="B22" s="117">
        <v>288.81</v>
      </c>
      <c r="C22" s="114" t="s">
        <v>34</v>
      </c>
      <c r="D22" s="115">
        <v>288.81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</row>
    <row r="23" spans="1:31" ht="20.25" customHeight="1">
      <c r="A23" s="119"/>
      <c r="B23" s="120"/>
      <c r="C23" s="12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E10" sqref="E10"/>
    </sheetView>
  </sheetViews>
  <sheetFormatPr defaultColWidth="6.875" defaultRowHeight="12.75" customHeight="1"/>
  <cols>
    <col min="1" max="3" width="3.875" style="22" customWidth="1"/>
    <col min="4" max="4" width="6.875" style="22" customWidth="1"/>
    <col min="5" max="5" width="28.50390625" style="22" customWidth="1"/>
    <col min="6" max="10" width="10.00390625" style="22" customWidth="1"/>
    <col min="11" max="14" width="9.125" style="22" customWidth="1"/>
    <col min="15" max="15" width="10.375" style="22" customWidth="1"/>
    <col min="16" max="17" width="8.00390625" style="22" customWidth="1"/>
    <col min="18" max="18" width="10.875" style="22" customWidth="1"/>
    <col min="19" max="19" width="7.375" style="22" customWidth="1"/>
    <col min="20" max="20" width="12.375" style="22" customWidth="1"/>
    <col min="21" max="16384" width="6.875" style="22" customWidth="1"/>
  </cols>
  <sheetData>
    <row r="1" spans="1:4" ht="27" customHeight="1">
      <c r="A1" s="144"/>
      <c r="B1" s="144"/>
      <c r="C1" s="144"/>
      <c r="D1" s="144"/>
    </row>
    <row r="2" spans="1:20" ht="19.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132"/>
      <c r="T2" s="133" t="s">
        <v>35</v>
      </c>
    </row>
    <row r="3" spans="1:20" ht="19.5" customHeight="1">
      <c r="A3" s="143" t="s">
        <v>36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9.5" customHeight="1">
      <c r="A4" s="26" t="s">
        <v>354</v>
      </c>
      <c r="B4" s="26"/>
      <c r="C4" s="26"/>
      <c r="D4" s="26"/>
      <c r="E4" s="26"/>
      <c r="F4" s="59"/>
      <c r="G4" s="59"/>
      <c r="H4" s="59"/>
      <c r="I4" s="59"/>
      <c r="J4" s="87"/>
      <c r="K4" s="87"/>
      <c r="L4" s="87"/>
      <c r="M4" s="87"/>
      <c r="N4" s="87"/>
      <c r="O4" s="87"/>
      <c r="P4" s="87"/>
      <c r="Q4" s="87"/>
      <c r="R4" s="87"/>
      <c r="S4" s="48"/>
      <c r="T4" s="28" t="s">
        <v>6</v>
      </c>
    </row>
    <row r="5" spans="1:20" ht="19.5" customHeight="1">
      <c r="A5" s="29" t="s">
        <v>37</v>
      </c>
      <c r="B5" s="29"/>
      <c r="C5" s="29"/>
      <c r="D5" s="30"/>
      <c r="E5" s="31"/>
      <c r="F5" s="145" t="s">
        <v>38</v>
      </c>
      <c r="G5" s="149" t="s">
        <v>39</v>
      </c>
      <c r="H5" s="145" t="s">
        <v>40</v>
      </c>
      <c r="I5" s="145" t="s">
        <v>41</v>
      </c>
      <c r="J5" s="145" t="s">
        <v>42</v>
      </c>
      <c r="K5" s="145" t="s">
        <v>43</v>
      </c>
      <c r="L5" s="145"/>
      <c r="M5" s="153" t="s">
        <v>44</v>
      </c>
      <c r="N5" s="33" t="s">
        <v>45</v>
      </c>
      <c r="O5" s="131"/>
      <c r="P5" s="131"/>
      <c r="Q5" s="131"/>
      <c r="R5" s="131"/>
      <c r="S5" s="145" t="s">
        <v>46</v>
      </c>
      <c r="T5" s="145" t="s">
        <v>47</v>
      </c>
    </row>
    <row r="6" spans="1:20" ht="19.5" customHeight="1">
      <c r="A6" s="32" t="s">
        <v>48</v>
      </c>
      <c r="B6" s="32"/>
      <c r="C6" s="130"/>
      <c r="D6" s="146" t="s">
        <v>49</v>
      </c>
      <c r="E6" s="146" t="s">
        <v>50</v>
      </c>
      <c r="F6" s="145"/>
      <c r="G6" s="149"/>
      <c r="H6" s="145"/>
      <c r="I6" s="145"/>
      <c r="J6" s="145"/>
      <c r="K6" s="151" t="s">
        <v>51</v>
      </c>
      <c r="L6" s="145" t="s">
        <v>52</v>
      </c>
      <c r="M6" s="153"/>
      <c r="N6" s="145" t="s">
        <v>53</v>
      </c>
      <c r="O6" s="145" t="s">
        <v>54</v>
      </c>
      <c r="P6" s="145" t="s">
        <v>55</v>
      </c>
      <c r="Q6" s="145" t="s">
        <v>56</v>
      </c>
      <c r="R6" s="145" t="s">
        <v>57</v>
      </c>
      <c r="S6" s="145"/>
      <c r="T6" s="145"/>
    </row>
    <row r="7" spans="1:20" ht="30.75" customHeight="1">
      <c r="A7" s="37" t="s">
        <v>58</v>
      </c>
      <c r="B7" s="36" t="s">
        <v>59</v>
      </c>
      <c r="C7" s="38" t="s">
        <v>60</v>
      </c>
      <c r="D7" s="147"/>
      <c r="E7" s="147"/>
      <c r="F7" s="148"/>
      <c r="G7" s="150"/>
      <c r="H7" s="148"/>
      <c r="I7" s="148"/>
      <c r="J7" s="148"/>
      <c r="K7" s="152"/>
      <c r="L7" s="148"/>
      <c r="M7" s="154"/>
      <c r="N7" s="148"/>
      <c r="O7" s="148"/>
      <c r="P7" s="148"/>
      <c r="Q7" s="148"/>
      <c r="R7" s="148"/>
      <c r="S7" s="148"/>
      <c r="T7" s="148"/>
    </row>
    <row r="8" spans="1:20" ht="23.25" customHeight="1">
      <c r="A8" s="41" t="s">
        <v>61</v>
      </c>
      <c r="B8" s="41" t="s">
        <v>62</v>
      </c>
      <c r="C8" s="41" t="s">
        <v>63</v>
      </c>
      <c r="D8" s="41" t="s">
        <v>64</v>
      </c>
      <c r="E8" s="41" t="s">
        <v>65</v>
      </c>
      <c r="F8" s="78">
        <v>149.64</v>
      </c>
      <c r="G8" s="78"/>
      <c r="H8" s="78">
        <v>149.64</v>
      </c>
      <c r="I8" s="78"/>
      <c r="J8" s="42"/>
      <c r="K8" s="43"/>
      <c r="L8" s="78"/>
      <c r="M8" s="42"/>
      <c r="N8" s="43"/>
      <c r="O8" s="78"/>
      <c r="P8" s="78"/>
      <c r="Q8" s="78"/>
      <c r="R8" s="42"/>
      <c r="S8" s="43"/>
      <c r="T8" s="42"/>
    </row>
    <row r="9" spans="1:20" ht="23.25" customHeight="1">
      <c r="A9" s="41" t="s">
        <v>61</v>
      </c>
      <c r="B9" s="41" t="s">
        <v>62</v>
      </c>
      <c r="C9" s="41" t="s">
        <v>66</v>
      </c>
      <c r="D9" s="41" t="s">
        <v>64</v>
      </c>
      <c r="E9" s="41" t="s">
        <v>67</v>
      </c>
      <c r="F9" s="78">
        <v>65.5</v>
      </c>
      <c r="G9" s="78"/>
      <c r="H9" s="78">
        <v>65.5</v>
      </c>
      <c r="I9" s="78"/>
      <c r="J9" s="42"/>
      <c r="K9" s="43"/>
      <c r="L9" s="78"/>
      <c r="M9" s="42"/>
      <c r="N9" s="43"/>
      <c r="O9" s="78"/>
      <c r="P9" s="78"/>
      <c r="Q9" s="78"/>
      <c r="R9" s="42"/>
      <c r="S9" s="43"/>
      <c r="T9" s="42"/>
    </row>
    <row r="10" spans="1:20" ht="23.25" customHeight="1">
      <c r="A10" s="41" t="s">
        <v>61</v>
      </c>
      <c r="B10" s="41" t="s">
        <v>62</v>
      </c>
      <c r="C10" s="41" t="s">
        <v>68</v>
      </c>
      <c r="D10" s="41" t="s">
        <v>64</v>
      </c>
      <c r="E10" s="41" t="s">
        <v>69</v>
      </c>
      <c r="F10" s="78">
        <v>7.5</v>
      </c>
      <c r="G10" s="78"/>
      <c r="H10" s="78">
        <v>7.5</v>
      </c>
      <c r="I10" s="78"/>
      <c r="J10" s="42"/>
      <c r="K10" s="43"/>
      <c r="L10" s="78"/>
      <c r="M10" s="42"/>
      <c r="N10" s="43"/>
      <c r="O10" s="78"/>
      <c r="P10" s="78"/>
      <c r="Q10" s="78"/>
      <c r="R10" s="42"/>
      <c r="S10" s="43"/>
      <c r="T10" s="42"/>
    </row>
    <row r="11" spans="1:20" ht="23.25" customHeight="1">
      <c r="A11" s="41" t="s">
        <v>61</v>
      </c>
      <c r="B11" s="41" t="s">
        <v>62</v>
      </c>
      <c r="C11" s="41" t="s">
        <v>70</v>
      </c>
      <c r="D11" s="41" t="s">
        <v>64</v>
      </c>
      <c r="E11" s="41" t="s">
        <v>71</v>
      </c>
      <c r="F11" s="78">
        <v>8</v>
      </c>
      <c r="G11" s="78"/>
      <c r="H11" s="78">
        <v>8</v>
      </c>
      <c r="I11" s="78"/>
      <c r="J11" s="42"/>
      <c r="K11" s="43"/>
      <c r="L11" s="78"/>
      <c r="M11" s="42"/>
      <c r="N11" s="43"/>
      <c r="O11" s="78"/>
      <c r="P11" s="78"/>
      <c r="Q11" s="78"/>
      <c r="R11" s="42"/>
      <c r="S11" s="43"/>
      <c r="T11" s="42"/>
    </row>
    <row r="12" spans="1:20" ht="23.25" customHeight="1">
      <c r="A12" s="41" t="s">
        <v>72</v>
      </c>
      <c r="B12" s="41" t="s">
        <v>73</v>
      </c>
      <c r="C12" s="41" t="s">
        <v>74</v>
      </c>
      <c r="D12" s="41" t="s">
        <v>64</v>
      </c>
      <c r="E12" s="41" t="s">
        <v>75</v>
      </c>
      <c r="F12" s="78">
        <v>1.53</v>
      </c>
      <c r="G12" s="78"/>
      <c r="H12" s="78">
        <v>1.53</v>
      </c>
      <c r="I12" s="78"/>
      <c r="J12" s="42"/>
      <c r="K12" s="43"/>
      <c r="L12" s="78"/>
      <c r="M12" s="42"/>
      <c r="N12" s="43"/>
      <c r="O12" s="78"/>
      <c r="P12" s="78"/>
      <c r="Q12" s="78"/>
      <c r="R12" s="42"/>
      <c r="S12" s="43"/>
      <c r="T12" s="42"/>
    </row>
    <row r="13" spans="1:20" ht="23.25" customHeight="1">
      <c r="A13" s="41" t="s">
        <v>76</v>
      </c>
      <c r="B13" s="41" t="s">
        <v>77</v>
      </c>
      <c r="C13" s="41" t="s">
        <v>63</v>
      </c>
      <c r="D13" s="41" t="s">
        <v>64</v>
      </c>
      <c r="E13" s="41" t="s">
        <v>78</v>
      </c>
      <c r="F13" s="78">
        <v>2.14</v>
      </c>
      <c r="G13" s="78"/>
      <c r="H13" s="78">
        <v>2.14</v>
      </c>
      <c r="I13" s="78"/>
      <c r="J13" s="42"/>
      <c r="K13" s="43"/>
      <c r="L13" s="78"/>
      <c r="M13" s="42"/>
      <c r="N13" s="43"/>
      <c r="O13" s="78"/>
      <c r="P13" s="78"/>
      <c r="Q13" s="78"/>
      <c r="R13" s="42"/>
      <c r="S13" s="43"/>
      <c r="T13" s="42"/>
    </row>
    <row r="14" spans="1:20" ht="23.25" customHeight="1">
      <c r="A14" s="41" t="s">
        <v>76</v>
      </c>
      <c r="B14" s="41" t="s">
        <v>77</v>
      </c>
      <c r="C14" s="41" t="s">
        <v>66</v>
      </c>
      <c r="D14" s="41" t="s">
        <v>64</v>
      </c>
      <c r="E14" s="41" t="s">
        <v>79</v>
      </c>
      <c r="F14" s="78">
        <v>14.39</v>
      </c>
      <c r="G14" s="78"/>
      <c r="H14" s="78">
        <v>14.39</v>
      </c>
      <c r="I14" s="78"/>
      <c r="J14" s="42"/>
      <c r="K14" s="43"/>
      <c r="L14" s="78"/>
      <c r="M14" s="42"/>
      <c r="N14" s="43"/>
      <c r="O14" s="78"/>
      <c r="P14" s="78"/>
      <c r="Q14" s="78"/>
      <c r="R14" s="42"/>
      <c r="S14" s="43"/>
      <c r="T14" s="42"/>
    </row>
    <row r="15" spans="1:20" ht="23.25" customHeight="1">
      <c r="A15" s="41" t="s">
        <v>76</v>
      </c>
      <c r="B15" s="41" t="s">
        <v>77</v>
      </c>
      <c r="C15" s="41" t="s">
        <v>77</v>
      </c>
      <c r="D15" s="41" t="s">
        <v>64</v>
      </c>
      <c r="E15" s="41" t="s">
        <v>80</v>
      </c>
      <c r="F15" s="78">
        <v>21.42</v>
      </c>
      <c r="G15" s="78"/>
      <c r="H15" s="78">
        <v>21.42</v>
      </c>
      <c r="I15" s="78"/>
      <c r="J15" s="42"/>
      <c r="K15" s="43"/>
      <c r="L15" s="78"/>
      <c r="M15" s="42"/>
      <c r="N15" s="43"/>
      <c r="O15" s="78"/>
      <c r="P15" s="78"/>
      <c r="Q15" s="78"/>
      <c r="R15" s="42"/>
      <c r="S15" s="43"/>
      <c r="T15" s="42"/>
    </row>
    <row r="16" spans="1:20" ht="23.25" customHeight="1">
      <c r="A16" s="41" t="s">
        <v>81</v>
      </c>
      <c r="B16" s="41" t="s">
        <v>82</v>
      </c>
      <c r="C16" s="41" t="s">
        <v>63</v>
      </c>
      <c r="D16" s="41" t="s">
        <v>64</v>
      </c>
      <c r="E16" s="41" t="s">
        <v>83</v>
      </c>
      <c r="F16" s="78">
        <v>6.46</v>
      </c>
      <c r="G16" s="78"/>
      <c r="H16" s="78">
        <v>6.46</v>
      </c>
      <c r="I16" s="78"/>
      <c r="J16" s="42"/>
      <c r="K16" s="43"/>
      <c r="L16" s="78"/>
      <c r="M16" s="42"/>
      <c r="N16" s="43"/>
      <c r="O16" s="78"/>
      <c r="P16" s="78"/>
      <c r="Q16" s="78"/>
      <c r="R16" s="42"/>
      <c r="S16" s="43"/>
      <c r="T16" s="42"/>
    </row>
    <row r="17" spans="1:20" ht="23.25" customHeight="1">
      <c r="A17" s="41" t="s">
        <v>84</v>
      </c>
      <c r="B17" s="41" t="s">
        <v>66</v>
      </c>
      <c r="C17" s="41" t="s">
        <v>63</v>
      </c>
      <c r="D17" s="41" t="s">
        <v>64</v>
      </c>
      <c r="E17" s="41" t="s">
        <v>85</v>
      </c>
      <c r="F17" s="78">
        <v>12.23</v>
      </c>
      <c r="G17" s="78"/>
      <c r="H17" s="78">
        <v>12.23</v>
      </c>
      <c r="I17" s="78"/>
      <c r="J17" s="42"/>
      <c r="K17" s="43"/>
      <c r="L17" s="78"/>
      <c r="M17" s="42"/>
      <c r="N17" s="43"/>
      <c r="O17" s="78"/>
      <c r="P17" s="78"/>
      <c r="Q17" s="78"/>
      <c r="R17" s="42"/>
      <c r="S17" s="43"/>
      <c r="T17" s="42"/>
    </row>
    <row r="18" spans="1:20" ht="23.25" customHeight="1">
      <c r="A18" s="41"/>
      <c r="B18" s="41"/>
      <c r="C18" s="41"/>
      <c r="D18" s="41"/>
      <c r="E18" s="41"/>
      <c r="F18" s="78"/>
      <c r="G18" s="78"/>
      <c r="H18" s="78"/>
      <c r="I18" s="78"/>
      <c r="J18" s="42"/>
      <c r="K18" s="43"/>
      <c r="L18" s="78"/>
      <c r="M18" s="42"/>
      <c r="N18" s="43"/>
      <c r="O18" s="78"/>
      <c r="P18" s="78"/>
      <c r="Q18" s="78"/>
      <c r="R18" s="42"/>
      <c r="S18" s="43"/>
      <c r="T18" s="42"/>
    </row>
    <row r="19" spans="1:20" ht="23.25" customHeight="1">
      <c r="A19" s="41"/>
      <c r="B19" s="41"/>
      <c r="C19" s="41"/>
      <c r="D19" s="41"/>
      <c r="E19" s="41"/>
      <c r="F19" s="78"/>
      <c r="G19" s="78"/>
      <c r="H19" s="78"/>
      <c r="I19" s="78"/>
      <c r="J19" s="42"/>
      <c r="K19" s="43"/>
      <c r="L19" s="78"/>
      <c r="M19" s="42"/>
      <c r="N19" s="43"/>
      <c r="O19" s="78"/>
      <c r="P19" s="78"/>
      <c r="Q19" s="78"/>
      <c r="R19" s="42"/>
      <c r="S19" s="43"/>
      <c r="T19" s="42"/>
    </row>
    <row r="20" spans="1:20" ht="23.25" customHeight="1">
      <c r="A20" s="41"/>
      <c r="B20" s="41"/>
      <c r="C20" s="41"/>
      <c r="D20" s="41"/>
      <c r="E20" s="41"/>
      <c r="F20" s="78"/>
      <c r="G20" s="78"/>
      <c r="H20" s="78"/>
      <c r="I20" s="78"/>
      <c r="J20" s="42"/>
      <c r="K20" s="43"/>
      <c r="L20" s="78"/>
      <c r="M20" s="42"/>
      <c r="N20" s="43"/>
      <c r="O20" s="78"/>
      <c r="P20" s="78"/>
      <c r="Q20" s="78"/>
      <c r="R20" s="42"/>
      <c r="S20" s="43"/>
      <c r="T20" s="42"/>
    </row>
    <row r="21" spans="1:20" ht="23.25" customHeight="1">
      <c r="A21" s="41"/>
      <c r="B21" s="41"/>
      <c r="C21" s="41"/>
      <c r="D21" s="41"/>
      <c r="E21" s="41"/>
      <c r="F21" s="78"/>
      <c r="G21" s="78"/>
      <c r="H21" s="78"/>
      <c r="I21" s="78"/>
      <c r="J21" s="42"/>
      <c r="K21" s="43"/>
      <c r="L21" s="78"/>
      <c r="M21" s="42"/>
      <c r="N21" s="43"/>
      <c r="O21" s="78"/>
      <c r="P21" s="78"/>
      <c r="Q21" s="78"/>
      <c r="R21" s="42"/>
      <c r="S21" s="43"/>
      <c r="T21" s="42"/>
    </row>
    <row r="22" spans="1:20" ht="23.25" customHeight="1">
      <c r="A22" s="41"/>
      <c r="B22" s="41"/>
      <c r="C22" s="41"/>
      <c r="D22" s="41"/>
      <c r="E22" s="41"/>
      <c r="F22" s="78"/>
      <c r="G22" s="78"/>
      <c r="H22" s="78"/>
      <c r="I22" s="78"/>
      <c r="J22" s="42"/>
      <c r="K22" s="43"/>
      <c r="L22" s="78"/>
      <c r="M22" s="42"/>
      <c r="N22" s="43"/>
      <c r="O22" s="78"/>
      <c r="P22" s="78"/>
      <c r="Q22" s="78"/>
      <c r="R22" s="42"/>
      <c r="S22" s="43"/>
      <c r="T22" s="42"/>
    </row>
    <row r="23" spans="1:20" ht="23.25" customHeight="1">
      <c r="A23" s="41"/>
      <c r="B23" s="41"/>
      <c r="C23" s="41"/>
      <c r="D23" s="41"/>
      <c r="E23" s="41"/>
      <c r="F23" s="78"/>
      <c r="G23" s="78"/>
      <c r="H23" s="78"/>
      <c r="I23" s="78"/>
      <c r="J23" s="42"/>
      <c r="K23" s="43"/>
      <c r="L23" s="78"/>
      <c r="M23" s="42"/>
      <c r="N23" s="43"/>
      <c r="O23" s="78"/>
      <c r="P23" s="78"/>
      <c r="Q23" s="78"/>
      <c r="R23" s="42"/>
      <c r="S23" s="43"/>
      <c r="T23" s="42"/>
    </row>
    <row r="24" spans="1:20" ht="23.25" customHeight="1">
      <c r="A24" s="41"/>
      <c r="B24" s="41"/>
      <c r="C24" s="41"/>
      <c r="D24" s="41"/>
      <c r="E24" s="41"/>
      <c r="F24" s="78"/>
      <c r="G24" s="78"/>
      <c r="H24" s="78"/>
      <c r="I24" s="78"/>
      <c r="J24" s="42"/>
      <c r="K24" s="43"/>
      <c r="L24" s="78"/>
      <c r="M24" s="42"/>
      <c r="N24" s="43"/>
      <c r="O24" s="78"/>
      <c r="P24" s="78"/>
      <c r="Q24" s="78"/>
      <c r="R24" s="42"/>
      <c r="S24" s="43"/>
      <c r="T24" s="42"/>
    </row>
    <row r="25" spans="1:20" ht="23.25" customHeight="1">
      <c r="A25" s="41"/>
      <c r="B25" s="41"/>
      <c r="C25" s="41"/>
      <c r="D25" s="41"/>
      <c r="E25" s="41"/>
      <c r="F25" s="78"/>
      <c r="G25" s="78"/>
      <c r="H25" s="78"/>
      <c r="I25" s="78"/>
      <c r="J25" s="42"/>
      <c r="K25" s="43"/>
      <c r="L25" s="78"/>
      <c r="M25" s="42"/>
      <c r="N25" s="43"/>
      <c r="O25" s="78"/>
      <c r="P25" s="78"/>
      <c r="Q25" s="78"/>
      <c r="R25" s="42"/>
      <c r="S25" s="43"/>
      <c r="T25" s="42"/>
    </row>
    <row r="26" spans="1:20" ht="23.25" customHeight="1">
      <c r="A26" s="41"/>
      <c r="B26" s="41"/>
      <c r="C26" s="41"/>
      <c r="D26" s="41"/>
      <c r="E26" s="41"/>
      <c r="F26" s="78"/>
      <c r="G26" s="78"/>
      <c r="H26" s="78"/>
      <c r="I26" s="78"/>
      <c r="J26" s="42"/>
      <c r="K26" s="43"/>
      <c r="L26" s="78"/>
      <c r="M26" s="42"/>
      <c r="N26" s="43"/>
      <c r="O26" s="78"/>
      <c r="P26" s="78"/>
      <c r="Q26" s="78"/>
      <c r="R26" s="42"/>
      <c r="S26" s="43"/>
      <c r="T26" s="42"/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43000000000000005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E13" sqref="E13"/>
    </sheetView>
  </sheetViews>
  <sheetFormatPr defaultColWidth="6.875" defaultRowHeight="12.75" customHeight="1"/>
  <cols>
    <col min="1" max="3" width="4.75390625" style="22" customWidth="1"/>
    <col min="4" max="4" width="9.125" style="22" customWidth="1"/>
    <col min="5" max="5" width="40.25390625" style="22" customWidth="1"/>
    <col min="6" max="10" width="12.75390625" style="22" customWidth="1"/>
    <col min="11" max="12" width="8.00390625" style="22" customWidth="1"/>
    <col min="13" max="16384" width="6.875" style="22" customWidth="1"/>
  </cols>
  <sheetData>
    <row r="1" spans="1:4" ht="24" customHeight="1">
      <c r="A1" s="155"/>
      <c r="B1" s="155"/>
      <c r="C1" s="155"/>
      <c r="D1" s="155"/>
    </row>
    <row r="2" spans="1:10" ht="19.5" customHeight="1">
      <c r="A2" s="56"/>
      <c r="B2" s="124"/>
      <c r="C2" s="124"/>
      <c r="D2" s="124"/>
      <c r="E2" s="124"/>
      <c r="F2" s="124"/>
      <c r="G2" s="124"/>
      <c r="H2" s="124"/>
      <c r="I2" s="124"/>
      <c r="J2" s="129" t="s">
        <v>86</v>
      </c>
    </row>
    <row r="3" spans="1:10" ht="19.5" customHeight="1">
      <c r="A3" s="143" t="s">
        <v>87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2" ht="19.5" customHeight="1">
      <c r="A4" s="88" t="s">
        <v>354</v>
      </c>
      <c r="B4" s="88"/>
      <c r="C4" s="88"/>
      <c r="D4" s="88"/>
      <c r="E4" s="88"/>
      <c r="F4" s="125"/>
      <c r="G4" s="125"/>
      <c r="H4" s="125"/>
      <c r="I4" s="125"/>
      <c r="J4" s="28" t="s">
        <v>6</v>
      </c>
      <c r="K4" s="48"/>
      <c r="L4" s="48"/>
    </row>
    <row r="5" spans="1:12" ht="19.5" customHeight="1">
      <c r="A5" s="100" t="s">
        <v>37</v>
      </c>
      <c r="B5" s="100"/>
      <c r="C5" s="100"/>
      <c r="D5" s="100"/>
      <c r="E5" s="100"/>
      <c r="F5" s="157" t="s">
        <v>38</v>
      </c>
      <c r="G5" s="157" t="s">
        <v>88</v>
      </c>
      <c r="H5" s="156" t="s">
        <v>89</v>
      </c>
      <c r="I5" s="156" t="s">
        <v>90</v>
      </c>
      <c r="J5" s="156" t="s">
        <v>91</v>
      </c>
      <c r="K5" s="48"/>
      <c r="L5" s="48"/>
    </row>
    <row r="6" spans="1:12" ht="19.5" customHeight="1">
      <c r="A6" s="100" t="s">
        <v>48</v>
      </c>
      <c r="B6" s="100"/>
      <c r="C6" s="100"/>
      <c r="D6" s="156" t="s">
        <v>49</v>
      </c>
      <c r="E6" s="156" t="s">
        <v>92</v>
      </c>
      <c r="F6" s="157"/>
      <c r="G6" s="157"/>
      <c r="H6" s="156"/>
      <c r="I6" s="156"/>
      <c r="J6" s="156"/>
      <c r="K6" s="48"/>
      <c r="L6" s="48"/>
    </row>
    <row r="7" spans="1:12" ht="20.25" customHeight="1">
      <c r="A7" s="126" t="s">
        <v>58</v>
      </c>
      <c r="B7" s="126" t="s">
        <v>59</v>
      </c>
      <c r="C7" s="101" t="s">
        <v>60</v>
      </c>
      <c r="D7" s="156"/>
      <c r="E7" s="156"/>
      <c r="F7" s="157"/>
      <c r="G7" s="157"/>
      <c r="H7" s="156"/>
      <c r="I7" s="156"/>
      <c r="J7" s="156"/>
      <c r="K7" s="48"/>
      <c r="L7" s="48"/>
    </row>
    <row r="8" spans="1:10" ht="20.25" customHeight="1">
      <c r="A8" s="127" t="s">
        <v>61</v>
      </c>
      <c r="B8" s="127" t="s">
        <v>62</v>
      </c>
      <c r="C8" s="127" t="s">
        <v>63</v>
      </c>
      <c r="D8" s="127" t="s">
        <v>64</v>
      </c>
      <c r="E8" s="127" t="s">
        <v>65</v>
      </c>
      <c r="F8" s="128">
        <v>149.64</v>
      </c>
      <c r="G8" s="128">
        <v>149.64</v>
      </c>
      <c r="H8" s="128"/>
      <c r="I8" s="127"/>
      <c r="J8" s="127"/>
    </row>
    <row r="9" spans="1:10" ht="20.25" customHeight="1">
      <c r="A9" s="127" t="s">
        <v>61</v>
      </c>
      <c r="B9" s="127" t="s">
        <v>62</v>
      </c>
      <c r="C9" s="127" t="s">
        <v>66</v>
      </c>
      <c r="D9" s="127" t="s">
        <v>64</v>
      </c>
      <c r="E9" s="127" t="s">
        <v>67</v>
      </c>
      <c r="F9" s="128">
        <v>65.5</v>
      </c>
      <c r="G9" s="128"/>
      <c r="H9" s="128">
        <v>65.5</v>
      </c>
      <c r="I9" s="127"/>
      <c r="J9" s="127"/>
    </row>
    <row r="10" spans="1:10" ht="20.25" customHeight="1">
      <c r="A10" s="127" t="s">
        <v>61</v>
      </c>
      <c r="B10" s="127" t="s">
        <v>62</v>
      </c>
      <c r="C10" s="127" t="s">
        <v>68</v>
      </c>
      <c r="D10" s="127" t="s">
        <v>64</v>
      </c>
      <c r="E10" s="127" t="s">
        <v>69</v>
      </c>
      <c r="F10" s="128">
        <v>7.5</v>
      </c>
      <c r="G10" s="128"/>
      <c r="H10" s="128">
        <v>7.5</v>
      </c>
      <c r="I10" s="127"/>
      <c r="J10" s="127"/>
    </row>
    <row r="11" spans="1:10" ht="20.25" customHeight="1">
      <c r="A11" s="127" t="s">
        <v>61</v>
      </c>
      <c r="B11" s="127" t="s">
        <v>62</v>
      </c>
      <c r="C11" s="127" t="s">
        <v>70</v>
      </c>
      <c r="D11" s="127" t="s">
        <v>64</v>
      </c>
      <c r="E11" s="127" t="s">
        <v>71</v>
      </c>
      <c r="F11" s="128">
        <v>8</v>
      </c>
      <c r="G11" s="128"/>
      <c r="H11" s="128">
        <v>8</v>
      </c>
      <c r="I11" s="127"/>
      <c r="J11" s="127"/>
    </row>
    <row r="12" spans="1:10" ht="20.25" customHeight="1">
      <c r="A12" s="127" t="s">
        <v>72</v>
      </c>
      <c r="B12" s="127" t="s">
        <v>73</v>
      </c>
      <c r="C12" s="127" t="s">
        <v>74</v>
      </c>
      <c r="D12" s="127" t="s">
        <v>64</v>
      </c>
      <c r="E12" s="127" t="s">
        <v>75</v>
      </c>
      <c r="F12" s="128">
        <v>1.53</v>
      </c>
      <c r="G12" s="128">
        <v>1.53</v>
      </c>
      <c r="H12" s="128"/>
      <c r="I12" s="127"/>
      <c r="J12" s="127"/>
    </row>
    <row r="13" spans="1:10" ht="20.25" customHeight="1">
      <c r="A13" s="127" t="s">
        <v>76</v>
      </c>
      <c r="B13" s="127" t="s">
        <v>77</v>
      </c>
      <c r="C13" s="127" t="s">
        <v>63</v>
      </c>
      <c r="D13" s="127" t="s">
        <v>64</v>
      </c>
      <c r="E13" s="127" t="s">
        <v>78</v>
      </c>
      <c r="F13" s="128">
        <v>2.14</v>
      </c>
      <c r="G13" s="128">
        <v>2.14</v>
      </c>
      <c r="H13" s="128"/>
      <c r="I13" s="127"/>
      <c r="J13" s="127"/>
    </row>
    <row r="14" spans="1:10" ht="20.25" customHeight="1">
      <c r="A14" s="127" t="s">
        <v>76</v>
      </c>
      <c r="B14" s="127" t="s">
        <v>77</v>
      </c>
      <c r="C14" s="127" t="s">
        <v>66</v>
      </c>
      <c r="D14" s="127" t="s">
        <v>64</v>
      </c>
      <c r="E14" s="127" t="s">
        <v>79</v>
      </c>
      <c r="F14" s="128">
        <v>14.39</v>
      </c>
      <c r="G14" s="128">
        <v>14.39</v>
      </c>
      <c r="H14" s="128"/>
      <c r="I14" s="127"/>
      <c r="J14" s="127"/>
    </row>
    <row r="15" spans="1:10" ht="20.25" customHeight="1">
      <c r="A15" s="127" t="s">
        <v>76</v>
      </c>
      <c r="B15" s="127" t="s">
        <v>77</v>
      </c>
      <c r="C15" s="127" t="s">
        <v>77</v>
      </c>
      <c r="D15" s="127" t="s">
        <v>64</v>
      </c>
      <c r="E15" s="127" t="s">
        <v>80</v>
      </c>
      <c r="F15" s="128">
        <v>21.42</v>
      </c>
      <c r="G15" s="128">
        <v>21.42</v>
      </c>
      <c r="H15" s="128"/>
      <c r="I15" s="127"/>
      <c r="J15" s="127"/>
    </row>
    <row r="16" spans="1:10" ht="20.25" customHeight="1">
      <c r="A16" s="127" t="s">
        <v>81</v>
      </c>
      <c r="B16" s="127" t="s">
        <v>82</v>
      </c>
      <c r="C16" s="127" t="s">
        <v>63</v>
      </c>
      <c r="D16" s="127" t="s">
        <v>64</v>
      </c>
      <c r="E16" s="127" t="s">
        <v>83</v>
      </c>
      <c r="F16" s="128">
        <v>6.46</v>
      </c>
      <c r="G16" s="128">
        <v>6.46</v>
      </c>
      <c r="H16" s="128"/>
      <c r="I16" s="127"/>
      <c r="J16" s="127"/>
    </row>
    <row r="17" spans="1:10" ht="20.25" customHeight="1">
      <c r="A17" s="127" t="s">
        <v>84</v>
      </c>
      <c r="B17" s="127" t="s">
        <v>66</v>
      </c>
      <c r="C17" s="127" t="s">
        <v>63</v>
      </c>
      <c r="D17" s="127" t="s">
        <v>64</v>
      </c>
      <c r="E17" s="127" t="s">
        <v>85</v>
      </c>
      <c r="F17" s="128">
        <v>12.23</v>
      </c>
      <c r="G17" s="128">
        <v>12.23</v>
      </c>
      <c r="H17" s="128"/>
      <c r="I17" s="127"/>
      <c r="J17" s="127"/>
    </row>
    <row r="18" spans="1:10" ht="20.25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20.2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0" ht="20.2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ht="20.2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</row>
    <row r="22" spans="1:10" ht="20.2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</row>
    <row r="23" spans="1:10" ht="20.2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A1">
      <selection activeCell="A16" sqref="A16"/>
    </sheetView>
  </sheetViews>
  <sheetFormatPr defaultColWidth="6.875" defaultRowHeight="20.25" customHeight="1"/>
  <cols>
    <col min="1" max="1" width="40.125" style="22" customWidth="1"/>
    <col min="2" max="2" width="18.625" style="22" customWidth="1"/>
    <col min="3" max="3" width="31.00390625" style="22" customWidth="1"/>
    <col min="4" max="8" width="12.25390625" style="22" customWidth="1"/>
    <col min="9" max="34" width="6.50390625" style="22" customWidth="1"/>
    <col min="35" max="35" width="6.25390625" style="22" customWidth="1"/>
    <col min="36" max="38" width="6.875" style="22" customWidth="1"/>
    <col min="39" max="41" width="6.25390625" style="22" customWidth="1"/>
    <col min="42" max="253" width="8.00390625" style="22" customWidth="1"/>
    <col min="254" max="16384" width="6.875" style="22" customWidth="1"/>
  </cols>
  <sheetData>
    <row r="1" ht="20.25" customHeight="1">
      <c r="A1" s="77"/>
    </row>
    <row r="2" spans="1:34" ht="20.25" customHeight="1">
      <c r="A2" s="99"/>
      <c r="B2" s="99"/>
      <c r="C2" s="99"/>
      <c r="D2" s="99"/>
      <c r="E2" s="99"/>
      <c r="F2" s="99"/>
      <c r="G2" s="99"/>
      <c r="H2" s="58" t="s">
        <v>93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34" ht="20.25" customHeight="1">
      <c r="A3" s="143" t="s">
        <v>94</v>
      </c>
      <c r="B3" s="143"/>
      <c r="C3" s="143"/>
      <c r="D3" s="143"/>
      <c r="E3" s="143"/>
      <c r="F3" s="143"/>
      <c r="G3" s="143"/>
      <c r="H3" s="143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</row>
    <row r="4" spans="1:34" ht="20.25" customHeight="1">
      <c r="A4" s="88" t="s">
        <v>355</v>
      </c>
      <c r="B4" s="88"/>
      <c r="C4" s="56"/>
      <c r="D4" s="56"/>
      <c r="E4" s="56"/>
      <c r="F4" s="56"/>
      <c r="G4" s="56"/>
      <c r="H4" s="28" t="s">
        <v>6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</row>
    <row r="5" spans="1:34" ht="20.25" customHeight="1">
      <c r="A5" s="100" t="s">
        <v>7</v>
      </c>
      <c r="B5" s="100"/>
      <c r="C5" s="100" t="s">
        <v>8</v>
      </c>
      <c r="D5" s="100"/>
      <c r="E5" s="100"/>
      <c r="F5" s="100"/>
      <c r="G5" s="100"/>
      <c r="H5" s="100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s="98" customFormat="1" ht="37.5" customHeight="1">
      <c r="A6" s="101" t="s">
        <v>9</v>
      </c>
      <c r="B6" s="102" t="s">
        <v>10</v>
      </c>
      <c r="C6" s="101" t="s">
        <v>9</v>
      </c>
      <c r="D6" s="101" t="s">
        <v>38</v>
      </c>
      <c r="E6" s="102" t="s">
        <v>95</v>
      </c>
      <c r="F6" s="103" t="s">
        <v>96</v>
      </c>
      <c r="G6" s="101" t="s">
        <v>97</v>
      </c>
      <c r="H6" s="103" t="s">
        <v>98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</row>
    <row r="7" spans="1:34" ht="24.75" customHeight="1">
      <c r="A7" s="104" t="s">
        <v>99</v>
      </c>
      <c r="B7" s="105">
        <v>288.81</v>
      </c>
      <c r="C7" s="106" t="s">
        <v>100</v>
      </c>
      <c r="D7" s="105">
        <v>288.81</v>
      </c>
      <c r="E7" s="105">
        <v>288.81</v>
      </c>
      <c r="F7" s="105"/>
      <c r="G7" s="105"/>
      <c r="H7" s="105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ht="24.75" customHeight="1">
      <c r="A8" s="104" t="s">
        <v>101</v>
      </c>
      <c r="B8" s="105">
        <v>288.81</v>
      </c>
      <c r="C8" s="106" t="s">
        <v>102</v>
      </c>
      <c r="D8" s="107">
        <v>230.64</v>
      </c>
      <c r="E8" s="108">
        <v>230.64</v>
      </c>
      <c r="F8" s="108"/>
      <c r="G8" s="108"/>
      <c r="H8" s="105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ht="24.75" customHeight="1">
      <c r="A9" s="104" t="s">
        <v>103</v>
      </c>
      <c r="B9" s="105"/>
      <c r="C9" s="106" t="s">
        <v>104</v>
      </c>
      <c r="D9" s="107"/>
      <c r="E9" s="108"/>
      <c r="F9" s="108"/>
      <c r="G9" s="108"/>
      <c r="H9" s="105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ht="24.75" customHeight="1">
      <c r="A10" s="104" t="s">
        <v>105</v>
      </c>
      <c r="B10" s="109"/>
      <c r="C10" s="106" t="s">
        <v>106</v>
      </c>
      <c r="D10" s="107"/>
      <c r="E10" s="108"/>
      <c r="F10" s="108"/>
      <c r="G10" s="108"/>
      <c r="H10" s="10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ht="24.75" customHeight="1">
      <c r="A11" s="104" t="s">
        <v>107</v>
      </c>
      <c r="B11" s="110"/>
      <c r="C11" s="106" t="s">
        <v>108</v>
      </c>
      <c r="D11" s="107"/>
      <c r="E11" s="108"/>
      <c r="F11" s="108"/>
      <c r="G11" s="108"/>
      <c r="H11" s="105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ht="24.75" customHeight="1">
      <c r="A12" s="104" t="s">
        <v>101</v>
      </c>
      <c r="B12" s="105"/>
      <c r="C12" s="106" t="s">
        <v>109</v>
      </c>
      <c r="D12" s="107">
        <v>1.53</v>
      </c>
      <c r="E12" s="108">
        <v>1.53</v>
      </c>
      <c r="F12" s="108"/>
      <c r="G12" s="108"/>
      <c r="H12" s="105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ht="24.75" customHeight="1">
      <c r="A13" s="104" t="s">
        <v>103</v>
      </c>
      <c r="B13" s="105"/>
      <c r="C13" s="106" t="s">
        <v>110</v>
      </c>
      <c r="D13" s="107"/>
      <c r="E13" s="108"/>
      <c r="F13" s="108"/>
      <c r="G13" s="108"/>
      <c r="H13" s="105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ht="24.75" customHeight="1">
      <c r="A14" s="104" t="s">
        <v>105</v>
      </c>
      <c r="B14" s="105"/>
      <c r="C14" s="106" t="s">
        <v>111</v>
      </c>
      <c r="D14" s="107"/>
      <c r="E14" s="108"/>
      <c r="F14" s="108"/>
      <c r="G14" s="108"/>
      <c r="H14" s="105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ht="24.75" customHeight="1">
      <c r="A15" s="104" t="s">
        <v>112</v>
      </c>
      <c r="B15" s="109"/>
      <c r="C15" s="106" t="s">
        <v>113</v>
      </c>
      <c r="D15" s="107">
        <v>37.95</v>
      </c>
      <c r="E15" s="108">
        <v>37.95</v>
      </c>
      <c r="F15" s="108"/>
      <c r="G15" s="108"/>
      <c r="H15" s="105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ht="24.75" customHeight="1">
      <c r="A16" s="111"/>
      <c r="B16" s="112"/>
      <c r="C16" s="113" t="s">
        <v>114</v>
      </c>
      <c r="D16" s="107">
        <v>6.46</v>
      </c>
      <c r="E16" s="109">
        <v>6.46</v>
      </c>
      <c r="F16" s="109"/>
      <c r="G16" s="109"/>
      <c r="H16" s="109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ht="24.75" customHeight="1">
      <c r="A17" s="111"/>
      <c r="B17" s="112"/>
      <c r="C17" s="113" t="s">
        <v>115</v>
      </c>
      <c r="D17" s="107">
        <v>12.23</v>
      </c>
      <c r="E17" s="109">
        <v>12.23</v>
      </c>
      <c r="F17" s="109"/>
      <c r="G17" s="109"/>
      <c r="H17" s="109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ht="24.75" customHeight="1">
      <c r="A18" s="114"/>
      <c r="B18" s="115"/>
      <c r="C18" s="114"/>
      <c r="D18" s="115"/>
      <c r="E18" s="115"/>
      <c r="F18" s="115"/>
      <c r="G18" s="115"/>
      <c r="H18" s="115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24.75" customHeight="1">
      <c r="A19" s="113"/>
      <c r="B19" s="109"/>
      <c r="C19" s="113" t="s">
        <v>116</v>
      </c>
      <c r="D19" s="107"/>
      <c r="E19" s="116"/>
      <c r="F19" s="116"/>
      <c r="G19" s="116"/>
      <c r="H19" s="109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ht="24.75" customHeight="1">
      <c r="A20" s="113"/>
      <c r="B20" s="117"/>
      <c r="C20" s="113"/>
      <c r="D20" s="115"/>
      <c r="E20" s="118"/>
      <c r="F20" s="118"/>
      <c r="G20" s="118"/>
      <c r="H20" s="118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</row>
    <row r="21" spans="1:34" ht="20.25" customHeight="1">
      <c r="A21" s="114" t="s">
        <v>33</v>
      </c>
      <c r="B21" s="107">
        <v>288.81</v>
      </c>
      <c r="C21" s="114" t="s">
        <v>34</v>
      </c>
      <c r="D21" s="107">
        <v>288.81</v>
      </c>
      <c r="E21" s="107">
        <v>288.81</v>
      </c>
      <c r="F21" s="115"/>
      <c r="G21" s="115"/>
      <c r="H21" s="115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</row>
    <row r="22" spans="1:34" ht="20.25" customHeight="1">
      <c r="A22" s="119"/>
      <c r="B22" s="120"/>
      <c r="C22" s="121"/>
      <c r="D22" s="121"/>
      <c r="E22" s="121"/>
      <c r="F22" s="121"/>
      <c r="G22" s="121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0"/>
  <sheetViews>
    <sheetView showZeros="0" zoomScaleSheetLayoutView="100" zoomScalePageLayoutView="0" workbookViewId="0" topLeftCell="A1">
      <selection activeCell="D10" sqref="D10"/>
    </sheetView>
  </sheetViews>
  <sheetFormatPr defaultColWidth="7.00390625" defaultRowHeight="14.25"/>
  <cols>
    <col min="1" max="1" width="3.75390625" style="1" customWidth="1"/>
    <col min="2" max="2" width="2.75390625" style="1" customWidth="1"/>
    <col min="3" max="3" width="7.75390625" style="1" customWidth="1"/>
    <col min="4" max="4" width="21.00390625" style="1" customWidth="1"/>
    <col min="5" max="41" width="4.875" style="1" customWidth="1"/>
    <col min="42" max="253" width="8.00390625" style="1" customWidth="1"/>
    <col min="254" max="16384" width="7.00390625" style="1" customWidth="1"/>
  </cols>
  <sheetData>
    <row r="1" spans="1:41" ht="19.5" customHeight="1">
      <c r="A1" s="59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O1" s="25" t="s">
        <v>117</v>
      </c>
    </row>
    <row r="2" spans="1:41" ht="19.5" customHeight="1">
      <c r="A2" s="143" t="s">
        <v>118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pans="1:41" ht="19.5" customHeight="1">
      <c r="A3" s="88" t="s">
        <v>354</v>
      </c>
      <c r="B3" s="83"/>
      <c r="C3" s="83"/>
      <c r="D3" s="83"/>
      <c r="E3" s="87"/>
      <c r="F3" s="87"/>
      <c r="G3" s="87"/>
      <c r="H3" s="87"/>
      <c r="I3" s="87"/>
      <c r="J3" s="87"/>
      <c r="K3" s="87"/>
      <c r="L3" s="87"/>
      <c r="M3" s="87"/>
      <c r="N3" s="87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O3" s="28" t="s">
        <v>6</v>
      </c>
    </row>
    <row r="4" spans="1:41" ht="19.5" customHeight="1">
      <c r="A4" s="158" t="s">
        <v>37</v>
      </c>
      <c r="B4" s="159"/>
      <c r="C4" s="159"/>
      <c r="D4" s="160"/>
      <c r="E4" s="171" t="s">
        <v>119</v>
      </c>
      <c r="F4" s="161" t="s">
        <v>120</v>
      </c>
      <c r="G4" s="162"/>
      <c r="H4" s="162"/>
      <c r="I4" s="162"/>
      <c r="J4" s="162"/>
      <c r="K4" s="162"/>
      <c r="L4" s="162"/>
      <c r="M4" s="162"/>
      <c r="N4" s="162"/>
      <c r="O4" s="163"/>
      <c r="P4" s="161" t="s">
        <v>121</v>
      </c>
      <c r="Q4" s="162"/>
      <c r="R4" s="162"/>
      <c r="S4" s="162"/>
      <c r="T4" s="162"/>
      <c r="U4" s="162"/>
      <c r="V4" s="162"/>
      <c r="W4" s="162"/>
      <c r="X4" s="162"/>
      <c r="Y4" s="163"/>
      <c r="Z4" s="161" t="s">
        <v>122</v>
      </c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3"/>
    </row>
    <row r="5" spans="1:41" ht="19.5" customHeight="1">
      <c r="A5" s="164" t="s">
        <v>48</v>
      </c>
      <c r="B5" s="165"/>
      <c r="C5" s="169" t="s">
        <v>49</v>
      </c>
      <c r="D5" s="170" t="s">
        <v>92</v>
      </c>
      <c r="E5" s="172"/>
      <c r="F5" s="174" t="s">
        <v>38</v>
      </c>
      <c r="G5" s="166" t="s">
        <v>123</v>
      </c>
      <c r="H5" s="167"/>
      <c r="I5" s="168"/>
      <c r="J5" s="166" t="s">
        <v>124</v>
      </c>
      <c r="K5" s="167"/>
      <c r="L5" s="168"/>
      <c r="M5" s="166" t="s">
        <v>125</v>
      </c>
      <c r="N5" s="167"/>
      <c r="O5" s="168"/>
      <c r="P5" s="176" t="s">
        <v>38</v>
      </c>
      <c r="Q5" s="166" t="s">
        <v>123</v>
      </c>
      <c r="R5" s="167"/>
      <c r="S5" s="168"/>
      <c r="T5" s="166" t="s">
        <v>124</v>
      </c>
      <c r="U5" s="167"/>
      <c r="V5" s="168"/>
      <c r="W5" s="166" t="s">
        <v>125</v>
      </c>
      <c r="X5" s="167"/>
      <c r="Y5" s="168"/>
      <c r="Z5" s="174" t="s">
        <v>38</v>
      </c>
      <c r="AA5" s="166" t="s">
        <v>123</v>
      </c>
      <c r="AB5" s="167"/>
      <c r="AC5" s="168"/>
      <c r="AD5" s="166" t="s">
        <v>124</v>
      </c>
      <c r="AE5" s="167"/>
      <c r="AF5" s="168"/>
      <c r="AG5" s="166" t="s">
        <v>125</v>
      </c>
      <c r="AH5" s="167"/>
      <c r="AI5" s="168"/>
      <c r="AJ5" s="166" t="s">
        <v>126</v>
      </c>
      <c r="AK5" s="167"/>
      <c r="AL5" s="168"/>
      <c r="AM5" s="166" t="s">
        <v>98</v>
      </c>
      <c r="AN5" s="167"/>
      <c r="AO5" s="168"/>
    </row>
    <row r="6" spans="1:41" ht="29.25" customHeight="1">
      <c r="A6" s="94" t="s">
        <v>58</v>
      </c>
      <c r="B6" s="94" t="s">
        <v>59</v>
      </c>
      <c r="C6" s="147"/>
      <c r="D6" s="147"/>
      <c r="E6" s="173"/>
      <c r="F6" s="175"/>
      <c r="G6" s="62" t="s">
        <v>53</v>
      </c>
      <c r="H6" s="95" t="s">
        <v>88</v>
      </c>
      <c r="I6" s="95" t="s">
        <v>89</v>
      </c>
      <c r="J6" s="62" t="s">
        <v>53</v>
      </c>
      <c r="K6" s="95" t="s">
        <v>88</v>
      </c>
      <c r="L6" s="95" t="s">
        <v>89</v>
      </c>
      <c r="M6" s="62" t="s">
        <v>53</v>
      </c>
      <c r="N6" s="95" t="s">
        <v>88</v>
      </c>
      <c r="O6" s="64" t="s">
        <v>89</v>
      </c>
      <c r="P6" s="175"/>
      <c r="Q6" s="97" t="s">
        <v>53</v>
      </c>
      <c r="R6" s="40" t="s">
        <v>88</v>
      </c>
      <c r="S6" s="40" t="s">
        <v>89</v>
      </c>
      <c r="T6" s="97" t="s">
        <v>53</v>
      </c>
      <c r="U6" s="40" t="s">
        <v>88</v>
      </c>
      <c r="V6" s="39" t="s">
        <v>89</v>
      </c>
      <c r="W6" s="35" t="s">
        <v>53</v>
      </c>
      <c r="X6" s="97" t="s">
        <v>88</v>
      </c>
      <c r="Y6" s="40" t="s">
        <v>89</v>
      </c>
      <c r="Z6" s="175"/>
      <c r="AA6" s="62" t="s">
        <v>53</v>
      </c>
      <c r="AB6" s="94" t="s">
        <v>88</v>
      </c>
      <c r="AC6" s="94" t="s">
        <v>89</v>
      </c>
      <c r="AD6" s="62" t="s">
        <v>53</v>
      </c>
      <c r="AE6" s="94" t="s">
        <v>88</v>
      </c>
      <c r="AF6" s="94" t="s">
        <v>89</v>
      </c>
      <c r="AG6" s="62" t="s">
        <v>53</v>
      </c>
      <c r="AH6" s="95" t="s">
        <v>88</v>
      </c>
      <c r="AI6" s="95" t="s">
        <v>89</v>
      </c>
      <c r="AJ6" s="62" t="s">
        <v>53</v>
      </c>
      <c r="AK6" s="95" t="s">
        <v>88</v>
      </c>
      <c r="AL6" s="95" t="s">
        <v>89</v>
      </c>
      <c r="AM6" s="62" t="s">
        <v>53</v>
      </c>
      <c r="AN6" s="95" t="s">
        <v>88</v>
      </c>
      <c r="AO6" s="95" t="s">
        <v>89</v>
      </c>
    </row>
    <row r="7" spans="1:41" ht="19.5" customHeight="1">
      <c r="A7" s="41" t="s">
        <v>127</v>
      </c>
      <c r="B7" s="41" t="s">
        <v>127</v>
      </c>
      <c r="C7" s="41" t="s">
        <v>127</v>
      </c>
      <c r="D7" s="41" t="s">
        <v>38</v>
      </c>
      <c r="E7" s="78">
        <v>288.81</v>
      </c>
      <c r="F7" s="78">
        <v>288.81</v>
      </c>
      <c r="G7" s="78">
        <v>288.81</v>
      </c>
      <c r="H7" s="78">
        <v>207.81</v>
      </c>
      <c r="I7" s="42">
        <v>81</v>
      </c>
      <c r="J7" s="78">
        <f aca="true" t="shared" si="0" ref="J7:J20">SUM(K7:L7)</f>
        <v>0</v>
      </c>
      <c r="K7" s="78">
        <v>0</v>
      </c>
      <c r="L7" s="42">
        <v>0</v>
      </c>
      <c r="M7" s="78">
        <f aca="true" t="shared" si="1" ref="M7:M20">SUM(N7:O7)</f>
        <v>0</v>
      </c>
      <c r="N7" s="78">
        <v>0</v>
      </c>
      <c r="O7" s="42">
        <v>0</v>
      </c>
      <c r="P7" s="43">
        <f aca="true" t="shared" si="2" ref="P7:P20">SUM(Q7,T7,W7)</f>
        <v>0</v>
      </c>
      <c r="Q7" s="78">
        <f aca="true" t="shared" si="3" ref="Q7:Q20">SUM(R7:S7)</f>
        <v>0</v>
      </c>
      <c r="R7" s="78">
        <v>0</v>
      </c>
      <c r="S7" s="42">
        <v>0</v>
      </c>
      <c r="T7" s="78">
        <f aca="true" t="shared" si="4" ref="T7:T20">SUM(U7:V7)</f>
        <v>0</v>
      </c>
      <c r="U7" s="78">
        <v>0</v>
      </c>
      <c r="V7" s="78">
        <v>0</v>
      </c>
      <c r="W7" s="78">
        <f aca="true" t="shared" si="5" ref="W7:W20">SUM(X7:Y7)</f>
        <v>0</v>
      </c>
      <c r="X7" s="78">
        <v>0</v>
      </c>
      <c r="Y7" s="42">
        <v>0</v>
      </c>
      <c r="Z7" s="43">
        <f aca="true" t="shared" si="6" ref="Z7:Z20">SUM(AA7,AD7,AG7,AJ7,AM7)</f>
        <v>0</v>
      </c>
      <c r="AA7" s="78">
        <f aca="true" t="shared" si="7" ref="AA7:AA20">SUM(AB7:AC7)</f>
        <v>0</v>
      </c>
      <c r="AB7" s="78"/>
      <c r="AC7" s="42"/>
      <c r="AD7" s="78">
        <f aca="true" t="shared" si="8" ref="AD7:AD20">SUM(AE7:AF7)</f>
        <v>0</v>
      </c>
      <c r="AE7" s="78">
        <v>0</v>
      </c>
      <c r="AF7" s="42">
        <v>0</v>
      </c>
      <c r="AG7" s="78">
        <f aca="true" t="shared" si="9" ref="AG7:AG20">SUM(AH7:AI7)</f>
        <v>0</v>
      </c>
      <c r="AH7" s="78">
        <v>0</v>
      </c>
      <c r="AI7" s="42">
        <v>0</v>
      </c>
      <c r="AJ7" s="78">
        <f aca="true" t="shared" si="10" ref="AJ7:AJ20">SUM(AK7:AL7)</f>
        <v>0</v>
      </c>
      <c r="AK7" s="78">
        <v>0</v>
      </c>
      <c r="AL7" s="42">
        <v>0</v>
      </c>
      <c r="AM7" s="78">
        <f aca="true" t="shared" si="11" ref="AM7:AM20">SUM(AN7:AO7)</f>
        <v>0</v>
      </c>
      <c r="AN7" s="78">
        <v>0</v>
      </c>
      <c r="AO7" s="42">
        <v>0</v>
      </c>
    </row>
    <row r="8" spans="1:41" ht="19.5" customHeight="1">
      <c r="A8" s="41" t="s">
        <v>128</v>
      </c>
      <c r="B8" s="41" t="s">
        <v>63</v>
      </c>
      <c r="C8" s="41" t="s">
        <v>64</v>
      </c>
      <c r="D8" s="41" t="s">
        <v>129</v>
      </c>
      <c r="E8" s="78">
        <v>101.9</v>
      </c>
      <c r="F8" s="78">
        <v>101.9</v>
      </c>
      <c r="G8" s="78">
        <v>101.9</v>
      </c>
      <c r="H8" s="78">
        <v>101.9</v>
      </c>
      <c r="I8" s="42"/>
      <c r="J8" s="78">
        <f t="shared" si="0"/>
        <v>0</v>
      </c>
      <c r="K8" s="78">
        <v>0</v>
      </c>
      <c r="L8" s="42">
        <v>0</v>
      </c>
      <c r="M8" s="78">
        <f t="shared" si="1"/>
        <v>0</v>
      </c>
      <c r="N8" s="78">
        <v>0</v>
      </c>
      <c r="O8" s="42">
        <v>0</v>
      </c>
      <c r="P8" s="43">
        <f t="shared" si="2"/>
        <v>0</v>
      </c>
      <c r="Q8" s="78">
        <f t="shared" si="3"/>
        <v>0</v>
      </c>
      <c r="R8" s="78">
        <v>0</v>
      </c>
      <c r="S8" s="42">
        <v>0</v>
      </c>
      <c r="T8" s="78">
        <f t="shared" si="4"/>
        <v>0</v>
      </c>
      <c r="U8" s="78">
        <v>0</v>
      </c>
      <c r="V8" s="78">
        <v>0</v>
      </c>
      <c r="W8" s="78">
        <f t="shared" si="5"/>
        <v>0</v>
      </c>
      <c r="X8" s="78">
        <v>0</v>
      </c>
      <c r="Y8" s="42">
        <v>0</v>
      </c>
      <c r="Z8" s="43">
        <f t="shared" si="6"/>
        <v>0</v>
      </c>
      <c r="AA8" s="78">
        <f t="shared" si="7"/>
        <v>0</v>
      </c>
      <c r="AB8" s="78"/>
      <c r="AC8" s="42"/>
      <c r="AD8" s="78">
        <f t="shared" si="8"/>
        <v>0</v>
      </c>
      <c r="AE8" s="78">
        <v>0</v>
      </c>
      <c r="AF8" s="42">
        <v>0</v>
      </c>
      <c r="AG8" s="78">
        <f t="shared" si="9"/>
        <v>0</v>
      </c>
      <c r="AH8" s="78">
        <v>0</v>
      </c>
      <c r="AI8" s="42">
        <v>0</v>
      </c>
      <c r="AJ8" s="78">
        <f t="shared" si="10"/>
        <v>0</v>
      </c>
      <c r="AK8" s="78">
        <v>0</v>
      </c>
      <c r="AL8" s="42">
        <v>0</v>
      </c>
      <c r="AM8" s="78">
        <f t="shared" si="11"/>
        <v>0</v>
      </c>
      <c r="AN8" s="78">
        <v>0</v>
      </c>
      <c r="AO8" s="42">
        <v>0</v>
      </c>
    </row>
    <row r="9" spans="1:41" ht="19.5" customHeight="1">
      <c r="A9" s="41" t="s">
        <v>128</v>
      </c>
      <c r="B9" s="41" t="s">
        <v>66</v>
      </c>
      <c r="C9" s="41" t="s">
        <v>64</v>
      </c>
      <c r="D9" s="41" t="s">
        <v>130</v>
      </c>
      <c r="E9" s="78">
        <v>28.52</v>
      </c>
      <c r="F9" s="78">
        <v>28.52</v>
      </c>
      <c r="G9" s="78">
        <v>28.52</v>
      </c>
      <c r="H9" s="78">
        <v>28.52</v>
      </c>
      <c r="I9" s="42"/>
      <c r="J9" s="78">
        <f t="shared" si="0"/>
        <v>0</v>
      </c>
      <c r="K9" s="78">
        <v>0</v>
      </c>
      <c r="L9" s="42">
        <v>0</v>
      </c>
      <c r="M9" s="78">
        <f t="shared" si="1"/>
        <v>0</v>
      </c>
      <c r="N9" s="78">
        <v>0</v>
      </c>
      <c r="O9" s="42">
        <v>0</v>
      </c>
      <c r="P9" s="43">
        <f t="shared" si="2"/>
        <v>0</v>
      </c>
      <c r="Q9" s="78">
        <f t="shared" si="3"/>
        <v>0</v>
      </c>
      <c r="R9" s="78">
        <v>0</v>
      </c>
      <c r="S9" s="42">
        <v>0</v>
      </c>
      <c r="T9" s="78">
        <f t="shared" si="4"/>
        <v>0</v>
      </c>
      <c r="U9" s="78">
        <v>0</v>
      </c>
      <c r="V9" s="78">
        <v>0</v>
      </c>
      <c r="W9" s="78">
        <f t="shared" si="5"/>
        <v>0</v>
      </c>
      <c r="X9" s="78">
        <v>0</v>
      </c>
      <c r="Y9" s="42">
        <v>0</v>
      </c>
      <c r="Z9" s="43">
        <f t="shared" si="6"/>
        <v>0</v>
      </c>
      <c r="AA9" s="78">
        <f t="shared" si="7"/>
        <v>0</v>
      </c>
      <c r="AB9" s="78"/>
      <c r="AC9" s="42"/>
      <c r="AD9" s="78">
        <f t="shared" si="8"/>
        <v>0</v>
      </c>
      <c r="AE9" s="78">
        <v>0</v>
      </c>
      <c r="AF9" s="42">
        <v>0</v>
      </c>
      <c r="AG9" s="78">
        <f t="shared" si="9"/>
        <v>0</v>
      </c>
      <c r="AH9" s="78">
        <v>0</v>
      </c>
      <c r="AI9" s="42">
        <v>0</v>
      </c>
      <c r="AJ9" s="78">
        <f t="shared" si="10"/>
        <v>0</v>
      </c>
      <c r="AK9" s="78">
        <v>0</v>
      </c>
      <c r="AL9" s="42">
        <v>0</v>
      </c>
      <c r="AM9" s="78">
        <f t="shared" si="11"/>
        <v>0</v>
      </c>
      <c r="AN9" s="78">
        <v>0</v>
      </c>
      <c r="AO9" s="42">
        <v>0</v>
      </c>
    </row>
    <row r="10" spans="1:41" ht="19.5" customHeight="1">
      <c r="A10" s="41" t="s">
        <v>128</v>
      </c>
      <c r="B10" s="41" t="s">
        <v>74</v>
      </c>
      <c r="C10" s="41" t="s">
        <v>64</v>
      </c>
      <c r="D10" s="41" t="s">
        <v>85</v>
      </c>
      <c r="E10" s="78">
        <v>12.23</v>
      </c>
      <c r="F10" s="78">
        <v>12.23</v>
      </c>
      <c r="G10" s="78">
        <v>12.23</v>
      </c>
      <c r="H10" s="78">
        <v>12.23</v>
      </c>
      <c r="I10" s="42"/>
      <c r="J10" s="78">
        <f t="shared" si="0"/>
        <v>0</v>
      </c>
      <c r="K10" s="78">
        <v>0</v>
      </c>
      <c r="L10" s="42">
        <v>0</v>
      </c>
      <c r="M10" s="78">
        <f t="shared" si="1"/>
        <v>0</v>
      </c>
      <c r="N10" s="78">
        <v>0</v>
      </c>
      <c r="O10" s="42">
        <v>0</v>
      </c>
      <c r="P10" s="43">
        <f t="shared" si="2"/>
        <v>0</v>
      </c>
      <c r="Q10" s="78">
        <f t="shared" si="3"/>
        <v>0</v>
      </c>
      <c r="R10" s="78">
        <v>0</v>
      </c>
      <c r="S10" s="42">
        <v>0</v>
      </c>
      <c r="T10" s="78">
        <f t="shared" si="4"/>
        <v>0</v>
      </c>
      <c r="U10" s="78">
        <v>0</v>
      </c>
      <c r="V10" s="78">
        <v>0</v>
      </c>
      <c r="W10" s="78">
        <f t="shared" si="5"/>
        <v>0</v>
      </c>
      <c r="X10" s="78">
        <v>0</v>
      </c>
      <c r="Y10" s="42">
        <v>0</v>
      </c>
      <c r="Z10" s="43">
        <f t="shared" si="6"/>
        <v>0</v>
      </c>
      <c r="AA10" s="78">
        <f t="shared" si="7"/>
        <v>0</v>
      </c>
      <c r="AB10" s="78"/>
      <c r="AC10" s="42"/>
      <c r="AD10" s="78">
        <f t="shared" si="8"/>
        <v>0</v>
      </c>
      <c r="AE10" s="78">
        <v>0</v>
      </c>
      <c r="AF10" s="42">
        <v>0</v>
      </c>
      <c r="AG10" s="78">
        <f t="shared" si="9"/>
        <v>0</v>
      </c>
      <c r="AH10" s="78">
        <v>0</v>
      </c>
      <c r="AI10" s="42">
        <v>0</v>
      </c>
      <c r="AJ10" s="78">
        <f t="shared" si="10"/>
        <v>0</v>
      </c>
      <c r="AK10" s="78">
        <v>0</v>
      </c>
      <c r="AL10" s="42">
        <v>0</v>
      </c>
      <c r="AM10" s="78">
        <f t="shared" si="11"/>
        <v>0</v>
      </c>
      <c r="AN10" s="78">
        <v>0</v>
      </c>
      <c r="AO10" s="42">
        <v>0</v>
      </c>
    </row>
    <row r="11" spans="1:41" ht="19.5" customHeight="1">
      <c r="A11" s="41" t="s">
        <v>131</v>
      </c>
      <c r="B11" s="41" t="s">
        <v>63</v>
      </c>
      <c r="C11" s="41" t="s">
        <v>64</v>
      </c>
      <c r="D11" s="41" t="s">
        <v>132</v>
      </c>
      <c r="E11" s="78">
        <v>27.93</v>
      </c>
      <c r="F11" s="78">
        <v>27.93</v>
      </c>
      <c r="G11" s="78">
        <v>27.93</v>
      </c>
      <c r="H11" s="78">
        <v>17.93</v>
      </c>
      <c r="I11" s="42">
        <v>10</v>
      </c>
      <c r="J11" s="78">
        <f t="shared" si="0"/>
        <v>0</v>
      </c>
      <c r="K11" s="78">
        <v>0</v>
      </c>
      <c r="L11" s="42">
        <v>0</v>
      </c>
      <c r="M11" s="78">
        <f t="shared" si="1"/>
        <v>0</v>
      </c>
      <c r="N11" s="78">
        <v>0</v>
      </c>
      <c r="O11" s="42">
        <v>0</v>
      </c>
      <c r="P11" s="43">
        <f t="shared" si="2"/>
        <v>0</v>
      </c>
      <c r="Q11" s="78">
        <f t="shared" si="3"/>
        <v>0</v>
      </c>
      <c r="R11" s="78">
        <v>0</v>
      </c>
      <c r="S11" s="42">
        <v>0</v>
      </c>
      <c r="T11" s="78">
        <f t="shared" si="4"/>
        <v>0</v>
      </c>
      <c r="U11" s="78">
        <v>0</v>
      </c>
      <c r="V11" s="78">
        <v>0</v>
      </c>
      <c r="W11" s="78">
        <f t="shared" si="5"/>
        <v>0</v>
      </c>
      <c r="X11" s="78">
        <v>0</v>
      </c>
      <c r="Y11" s="42">
        <v>0</v>
      </c>
      <c r="Z11" s="43">
        <f t="shared" si="6"/>
        <v>0</v>
      </c>
      <c r="AA11" s="78">
        <f t="shared" si="7"/>
        <v>0</v>
      </c>
      <c r="AB11" s="78"/>
      <c r="AC11" s="42"/>
      <c r="AD11" s="78">
        <f t="shared" si="8"/>
        <v>0</v>
      </c>
      <c r="AE11" s="78">
        <v>0</v>
      </c>
      <c r="AF11" s="42">
        <v>0</v>
      </c>
      <c r="AG11" s="78">
        <f t="shared" si="9"/>
        <v>0</v>
      </c>
      <c r="AH11" s="78">
        <v>0</v>
      </c>
      <c r="AI11" s="42">
        <v>0</v>
      </c>
      <c r="AJ11" s="78">
        <f t="shared" si="10"/>
        <v>0</v>
      </c>
      <c r="AK11" s="78">
        <v>0</v>
      </c>
      <c r="AL11" s="42">
        <v>0</v>
      </c>
      <c r="AM11" s="78">
        <f t="shared" si="11"/>
        <v>0</v>
      </c>
      <c r="AN11" s="78">
        <v>0</v>
      </c>
      <c r="AO11" s="42">
        <v>0</v>
      </c>
    </row>
    <row r="12" spans="1:41" ht="19.5" customHeight="1">
      <c r="A12" s="41" t="s">
        <v>131</v>
      </c>
      <c r="B12" s="41" t="s">
        <v>66</v>
      </c>
      <c r="C12" s="41" t="s">
        <v>64</v>
      </c>
      <c r="D12" s="41" t="s">
        <v>133</v>
      </c>
      <c r="E12" s="78">
        <v>0.84</v>
      </c>
      <c r="F12" s="78">
        <v>0.84</v>
      </c>
      <c r="G12" s="78">
        <v>0.84</v>
      </c>
      <c r="H12" s="78">
        <v>0.84</v>
      </c>
      <c r="I12" s="42"/>
      <c r="J12" s="78">
        <f t="shared" si="0"/>
        <v>0</v>
      </c>
      <c r="K12" s="78">
        <v>0</v>
      </c>
      <c r="L12" s="42">
        <v>0</v>
      </c>
      <c r="M12" s="78">
        <f t="shared" si="1"/>
        <v>0</v>
      </c>
      <c r="N12" s="78">
        <v>0</v>
      </c>
      <c r="O12" s="42">
        <v>0</v>
      </c>
      <c r="P12" s="43">
        <f t="shared" si="2"/>
        <v>0</v>
      </c>
      <c r="Q12" s="78">
        <f t="shared" si="3"/>
        <v>0</v>
      </c>
      <c r="R12" s="78">
        <v>0</v>
      </c>
      <c r="S12" s="42">
        <v>0</v>
      </c>
      <c r="T12" s="78">
        <f t="shared" si="4"/>
        <v>0</v>
      </c>
      <c r="U12" s="78">
        <v>0</v>
      </c>
      <c r="V12" s="78">
        <v>0</v>
      </c>
      <c r="W12" s="78">
        <f t="shared" si="5"/>
        <v>0</v>
      </c>
      <c r="X12" s="78">
        <v>0</v>
      </c>
      <c r="Y12" s="42">
        <v>0</v>
      </c>
      <c r="Z12" s="43">
        <f t="shared" si="6"/>
        <v>0</v>
      </c>
      <c r="AA12" s="78">
        <f t="shared" si="7"/>
        <v>0</v>
      </c>
      <c r="AB12" s="78"/>
      <c r="AC12" s="42"/>
      <c r="AD12" s="78">
        <f t="shared" si="8"/>
        <v>0</v>
      </c>
      <c r="AE12" s="78">
        <v>0</v>
      </c>
      <c r="AF12" s="42">
        <v>0</v>
      </c>
      <c r="AG12" s="78">
        <f t="shared" si="9"/>
        <v>0</v>
      </c>
      <c r="AH12" s="78">
        <v>0</v>
      </c>
      <c r="AI12" s="42">
        <v>0</v>
      </c>
      <c r="AJ12" s="78">
        <f t="shared" si="10"/>
        <v>0</v>
      </c>
      <c r="AK12" s="78">
        <v>0</v>
      </c>
      <c r="AL12" s="42">
        <v>0</v>
      </c>
      <c r="AM12" s="78">
        <f t="shared" si="11"/>
        <v>0</v>
      </c>
      <c r="AN12" s="78">
        <v>0</v>
      </c>
      <c r="AO12" s="42">
        <v>0</v>
      </c>
    </row>
    <row r="13" spans="1:41" ht="19.5" customHeight="1">
      <c r="A13" s="41" t="s">
        <v>131</v>
      </c>
      <c r="B13" s="41" t="s">
        <v>74</v>
      </c>
      <c r="C13" s="41" t="s">
        <v>64</v>
      </c>
      <c r="D13" s="41" t="s">
        <v>134</v>
      </c>
      <c r="E13" s="78">
        <v>1.53</v>
      </c>
      <c r="F13" s="78">
        <v>1.53</v>
      </c>
      <c r="G13" s="78">
        <v>1.53</v>
      </c>
      <c r="H13" s="78">
        <v>1.53</v>
      </c>
      <c r="I13" s="42"/>
      <c r="J13" s="78">
        <f t="shared" si="0"/>
        <v>0</v>
      </c>
      <c r="K13" s="78">
        <v>0</v>
      </c>
      <c r="L13" s="42">
        <v>0</v>
      </c>
      <c r="M13" s="78">
        <f t="shared" si="1"/>
        <v>0</v>
      </c>
      <c r="N13" s="78">
        <v>0</v>
      </c>
      <c r="O13" s="42">
        <v>0</v>
      </c>
      <c r="P13" s="43">
        <f t="shared" si="2"/>
        <v>0</v>
      </c>
      <c r="Q13" s="78">
        <f t="shared" si="3"/>
        <v>0</v>
      </c>
      <c r="R13" s="78">
        <v>0</v>
      </c>
      <c r="S13" s="42">
        <v>0</v>
      </c>
      <c r="T13" s="78">
        <f t="shared" si="4"/>
        <v>0</v>
      </c>
      <c r="U13" s="78">
        <v>0</v>
      </c>
      <c r="V13" s="78">
        <v>0</v>
      </c>
      <c r="W13" s="78">
        <f t="shared" si="5"/>
        <v>0</v>
      </c>
      <c r="X13" s="78">
        <v>0</v>
      </c>
      <c r="Y13" s="42">
        <v>0</v>
      </c>
      <c r="Z13" s="43">
        <f t="shared" si="6"/>
        <v>0</v>
      </c>
      <c r="AA13" s="78">
        <f t="shared" si="7"/>
        <v>0</v>
      </c>
      <c r="AB13" s="78"/>
      <c r="AC13" s="42"/>
      <c r="AD13" s="78">
        <f t="shared" si="8"/>
        <v>0</v>
      </c>
      <c r="AE13" s="78">
        <v>0</v>
      </c>
      <c r="AF13" s="42">
        <v>0</v>
      </c>
      <c r="AG13" s="78">
        <f t="shared" si="9"/>
        <v>0</v>
      </c>
      <c r="AH13" s="78">
        <v>0</v>
      </c>
      <c r="AI13" s="42">
        <v>0</v>
      </c>
      <c r="AJ13" s="78">
        <f t="shared" si="10"/>
        <v>0</v>
      </c>
      <c r="AK13" s="78">
        <v>0</v>
      </c>
      <c r="AL13" s="42">
        <v>0</v>
      </c>
      <c r="AM13" s="78">
        <f t="shared" si="11"/>
        <v>0</v>
      </c>
      <c r="AN13" s="78">
        <v>0</v>
      </c>
      <c r="AO13" s="42">
        <v>0</v>
      </c>
    </row>
    <row r="14" spans="1:41" ht="19.5" customHeight="1">
      <c r="A14" s="41" t="s">
        <v>131</v>
      </c>
      <c r="B14" s="41" t="s">
        <v>135</v>
      </c>
      <c r="C14" s="41" t="s">
        <v>64</v>
      </c>
      <c r="D14" s="41" t="s">
        <v>136</v>
      </c>
      <c r="E14" s="78">
        <v>1.12</v>
      </c>
      <c r="F14" s="78">
        <v>1.12</v>
      </c>
      <c r="G14" s="78">
        <v>1.12</v>
      </c>
      <c r="H14" s="78">
        <v>1.12</v>
      </c>
      <c r="I14" s="42"/>
      <c r="J14" s="78">
        <f t="shared" si="0"/>
        <v>0</v>
      </c>
      <c r="K14" s="78">
        <v>0</v>
      </c>
      <c r="L14" s="42">
        <v>0</v>
      </c>
      <c r="M14" s="78">
        <f t="shared" si="1"/>
        <v>0</v>
      </c>
      <c r="N14" s="78">
        <v>0</v>
      </c>
      <c r="O14" s="42">
        <v>0</v>
      </c>
      <c r="P14" s="43">
        <f t="shared" si="2"/>
        <v>0</v>
      </c>
      <c r="Q14" s="78">
        <f t="shared" si="3"/>
        <v>0</v>
      </c>
      <c r="R14" s="78">
        <v>0</v>
      </c>
      <c r="S14" s="42">
        <v>0</v>
      </c>
      <c r="T14" s="78">
        <f t="shared" si="4"/>
        <v>0</v>
      </c>
      <c r="U14" s="78">
        <v>0</v>
      </c>
      <c r="V14" s="78">
        <v>0</v>
      </c>
      <c r="W14" s="78">
        <f t="shared" si="5"/>
        <v>0</v>
      </c>
      <c r="X14" s="78">
        <v>0</v>
      </c>
      <c r="Y14" s="42">
        <v>0</v>
      </c>
      <c r="Z14" s="43">
        <f t="shared" si="6"/>
        <v>0</v>
      </c>
      <c r="AA14" s="78">
        <f t="shared" si="7"/>
        <v>0</v>
      </c>
      <c r="AB14" s="78"/>
      <c r="AC14" s="42"/>
      <c r="AD14" s="78">
        <f t="shared" si="8"/>
        <v>0</v>
      </c>
      <c r="AE14" s="78">
        <v>0</v>
      </c>
      <c r="AF14" s="42">
        <v>0</v>
      </c>
      <c r="AG14" s="78">
        <f t="shared" si="9"/>
        <v>0</v>
      </c>
      <c r="AH14" s="78">
        <v>0</v>
      </c>
      <c r="AI14" s="42">
        <v>0</v>
      </c>
      <c r="AJ14" s="78">
        <f t="shared" si="10"/>
        <v>0</v>
      </c>
      <c r="AK14" s="78">
        <v>0</v>
      </c>
      <c r="AL14" s="42">
        <v>0</v>
      </c>
      <c r="AM14" s="78">
        <f t="shared" si="11"/>
        <v>0</v>
      </c>
      <c r="AN14" s="78">
        <v>0</v>
      </c>
      <c r="AO14" s="42">
        <v>0</v>
      </c>
    </row>
    <row r="15" spans="1:41" ht="19.5" customHeight="1">
      <c r="A15" s="41" t="s">
        <v>131</v>
      </c>
      <c r="B15" s="41" t="s">
        <v>137</v>
      </c>
      <c r="C15" s="41" t="s">
        <v>64</v>
      </c>
      <c r="D15" s="41" t="s">
        <v>138</v>
      </c>
      <c r="E15" s="78">
        <v>2</v>
      </c>
      <c r="F15" s="78">
        <v>2</v>
      </c>
      <c r="G15" s="78">
        <v>2</v>
      </c>
      <c r="H15" s="78">
        <v>0</v>
      </c>
      <c r="I15" s="42">
        <v>2</v>
      </c>
      <c r="J15" s="78">
        <f t="shared" si="0"/>
        <v>0</v>
      </c>
      <c r="K15" s="78">
        <v>0</v>
      </c>
      <c r="L15" s="42">
        <v>0</v>
      </c>
      <c r="M15" s="78">
        <f t="shared" si="1"/>
        <v>0</v>
      </c>
      <c r="N15" s="78">
        <v>0</v>
      </c>
      <c r="O15" s="42">
        <v>0</v>
      </c>
      <c r="P15" s="43">
        <f t="shared" si="2"/>
        <v>0</v>
      </c>
      <c r="Q15" s="78">
        <f t="shared" si="3"/>
        <v>0</v>
      </c>
      <c r="R15" s="78">
        <v>0</v>
      </c>
      <c r="S15" s="42">
        <v>0</v>
      </c>
      <c r="T15" s="78">
        <f t="shared" si="4"/>
        <v>0</v>
      </c>
      <c r="U15" s="78">
        <v>0</v>
      </c>
      <c r="V15" s="78">
        <v>0</v>
      </c>
      <c r="W15" s="78">
        <f t="shared" si="5"/>
        <v>0</v>
      </c>
      <c r="X15" s="78">
        <v>0</v>
      </c>
      <c r="Y15" s="42">
        <v>0</v>
      </c>
      <c r="Z15" s="43">
        <f t="shared" si="6"/>
        <v>0</v>
      </c>
      <c r="AA15" s="78">
        <f t="shared" si="7"/>
        <v>0</v>
      </c>
      <c r="AB15" s="78"/>
      <c r="AC15" s="42"/>
      <c r="AD15" s="78">
        <f t="shared" si="8"/>
        <v>0</v>
      </c>
      <c r="AE15" s="78">
        <v>0</v>
      </c>
      <c r="AF15" s="42">
        <v>0</v>
      </c>
      <c r="AG15" s="78">
        <f t="shared" si="9"/>
        <v>0</v>
      </c>
      <c r="AH15" s="78">
        <v>0</v>
      </c>
      <c r="AI15" s="42">
        <v>0</v>
      </c>
      <c r="AJ15" s="78">
        <f t="shared" si="10"/>
        <v>0</v>
      </c>
      <c r="AK15" s="78">
        <v>0</v>
      </c>
      <c r="AL15" s="42">
        <v>0</v>
      </c>
      <c r="AM15" s="78">
        <f t="shared" si="11"/>
        <v>0</v>
      </c>
      <c r="AN15" s="78">
        <v>0</v>
      </c>
      <c r="AO15" s="42">
        <v>0</v>
      </c>
    </row>
    <row r="16" spans="1:41" ht="19.5" customHeight="1">
      <c r="A16" s="41" t="s">
        <v>131</v>
      </c>
      <c r="B16" s="41" t="s">
        <v>70</v>
      </c>
      <c r="C16" s="41" t="s">
        <v>64</v>
      </c>
      <c r="D16" s="41" t="s">
        <v>139</v>
      </c>
      <c r="E16" s="78">
        <v>69.26</v>
      </c>
      <c r="F16" s="78">
        <v>69.26</v>
      </c>
      <c r="G16" s="78">
        <v>69.26</v>
      </c>
      <c r="H16" s="78">
        <v>0.26</v>
      </c>
      <c r="I16" s="42">
        <v>69</v>
      </c>
      <c r="J16" s="78">
        <f t="shared" si="0"/>
        <v>0</v>
      </c>
      <c r="K16" s="78">
        <v>0</v>
      </c>
      <c r="L16" s="42">
        <v>0</v>
      </c>
      <c r="M16" s="78">
        <f t="shared" si="1"/>
        <v>0</v>
      </c>
      <c r="N16" s="78">
        <v>0</v>
      </c>
      <c r="O16" s="42">
        <v>0</v>
      </c>
      <c r="P16" s="43">
        <f t="shared" si="2"/>
        <v>0</v>
      </c>
      <c r="Q16" s="78">
        <f t="shared" si="3"/>
        <v>0</v>
      </c>
      <c r="R16" s="78">
        <v>0</v>
      </c>
      <c r="S16" s="42">
        <v>0</v>
      </c>
      <c r="T16" s="78">
        <f t="shared" si="4"/>
        <v>0</v>
      </c>
      <c r="U16" s="78">
        <v>0</v>
      </c>
      <c r="V16" s="78">
        <v>0</v>
      </c>
      <c r="W16" s="78">
        <f t="shared" si="5"/>
        <v>0</v>
      </c>
      <c r="X16" s="78">
        <v>0</v>
      </c>
      <c r="Y16" s="42">
        <v>0</v>
      </c>
      <c r="Z16" s="43">
        <f t="shared" si="6"/>
        <v>0</v>
      </c>
      <c r="AA16" s="78">
        <f t="shared" si="7"/>
        <v>0</v>
      </c>
      <c r="AB16" s="78"/>
      <c r="AC16" s="42"/>
      <c r="AD16" s="78">
        <f t="shared" si="8"/>
        <v>0</v>
      </c>
      <c r="AE16" s="78">
        <v>0</v>
      </c>
      <c r="AF16" s="42">
        <v>0</v>
      </c>
      <c r="AG16" s="78">
        <f t="shared" si="9"/>
        <v>0</v>
      </c>
      <c r="AH16" s="78">
        <v>0</v>
      </c>
      <c r="AI16" s="42">
        <v>0</v>
      </c>
      <c r="AJ16" s="78">
        <f t="shared" si="10"/>
        <v>0</v>
      </c>
      <c r="AK16" s="78">
        <v>0</v>
      </c>
      <c r="AL16" s="42">
        <v>0</v>
      </c>
      <c r="AM16" s="78">
        <f t="shared" si="11"/>
        <v>0</v>
      </c>
      <c r="AN16" s="78">
        <v>0</v>
      </c>
      <c r="AO16" s="42">
        <v>0</v>
      </c>
    </row>
    <row r="17" spans="1:41" ht="19.5" customHeight="1">
      <c r="A17" s="41" t="s">
        <v>140</v>
      </c>
      <c r="B17" s="41" t="s">
        <v>66</v>
      </c>
      <c r="C17" s="41" t="s">
        <v>64</v>
      </c>
      <c r="D17" s="41" t="s">
        <v>141</v>
      </c>
      <c r="E17" s="78">
        <v>0.39</v>
      </c>
      <c r="F17" s="78">
        <v>0.39</v>
      </c>
      <c r="G17" s="78">
        <v>0.39</v>
      </c>
      <c r="H17" s="78">
        <v>0.39</v>
      </c>
      <c r="I17" s="42"/>
      <c r="J17" s="78">
        <f t="shared" si="0"/>
        <v>0</v>
      </c>
      <c r="K17" s="78">
        <v>0</v>
      </c>
      <c r="L17" s="42">
        <v>0</v>
      </c>
      <c r="M17" s="78">
        <f t="shared" si="1"/>
        <v>0</v>
      </c>
      <c r="N17" s="78">
        <v>0</v>
      </c>
      <c r="O17" s="42">
        <v>0</v>
      </c>
      <c r="P17" s="43">
        <f t="shared" si="2"/>
        <v>0</v>
      </c>
      <c r="Q17" s="78">
        <f t="shared" si="3"/>
        <v>0</v>
      </c>
      <c r="R17" s="78">
        <v>0</v>
      </c>
      <c r="S17" s="42">
        <v>0</v>
      </c>
      <c r="T17" s="78">
        <f t="shared" si="4"/>
        <v>0</v>
      </c>
      <c r="U17" s="78">
        <v>0</v>
      </c>
      <c r="V17" s="78">
        <v>0</v>
      </c>
      <c r="W17" s="78">
        <f t="shared" si="5"/>
        <v>0</v>
      </c>
      <c r="X17" s="78">
        <v>0</v>
      </c>
      <c r="Y17" s="42">
        <v>0</v>
      </c>
      <c r="Z17" s="43">
        <f t="shared" si="6"/>
        <v>0</v>
      </c>
      <c r="AA17" s="78">
        <f t="shared" si="7"/>
        <v>0</v>
      </c>
      <c r="AB17" s="78"/>
      <c r="AC17" s="42"/>
      <c r="AD17" s="78">
        <f t="shared" si="8"/>
        <v>0</v>
      </c>
      <c r="AE17" s="78">
        <v>0</v>
      </c>
      <c r="AF17" s="42">
        <v>0</v>
      </c>
      <c r="AG17" s="78">
        <f t="shared" si="9"/>
        <v>0</v>
      </c>
      <c r="AH17" s="78">
        <v>0</v>
      </c>
      <c r="AI17" s="42">
        <v>0</v>
      </c>
      <c r="AJ17" s="78">
        <f t="shared" si="10"/>
        <v>0</v>
      </c>
      <c r="AK17" s="78">
        <v>0</v>
      </c>
      <c r="AL17" s="42">
        <v>0</v>
      </c>
      <c r="AM17" s="78">
        <f t="shared" si="11"/>
        <v>0</v>
      </c>
      <c r="AN17" s="78">
        <v>0</v>
      </c>
      <c r="AO17" s="42">
        <v>0</v>
      </c>
    </row>
    <row r="18" spans="1:41" ht="19.5" customHeight="1">
      <c r="A18" s="41" t="s">
        <v>142</v>
      </c>
      <c r="B18" s="41" t="s">
        <v>63</v>
      </c>
      <c r="C18" s="41" t="s">
        <v>64</v>
      </c>
      <c r="D18" s="41" t="s">
        <v>143</v>
      </c>
      <c r="E18" s="78">
        <v>43.09</v>
      </c>
      <c r="F18" s="78">
        <v>43.09</v>
      </c>
      <c r="G18" s="78">
        <v>43.09</v>
      </c>
      <c r="H18" s="78">
        <v>43.09</v>
      </c>
      <c r="I18" s="42"/>
      <c r="J18" s="78">
        <f t="shared" si="0"/>
        <v>0</v>
      </c>
      <c r="K18" s="78">
        <v>0</v>
      </c>
      <c r="L18" s="42">
        <v>0</v>
      </c>
      <c r="M18" s="78">
        <f t="shared" si="1"/>
        <v>0</v>
      </c>
      <c r="N18" s="78">
        <v>0</v>
      </c>
      <c r="O18" s="42">
        <v>0</v>
      </c>
      <c r="P18" s="43">
        <f t="shared" si="2"/>
        <v>0</v>
      </c>
      <c r="Q18" s="78">
        <f t="shared" si="3"/>
        <v>0</v>
      </c>
      <c r="R18" s="78">
        <v>0</v>
      </c>
      <c r="S18" s="42">
        <v>0</v>
      </c>
      <c r="T18" s="78">
        <f t="shared" si="4"/>
        <v>0</v>
      </c>
      <c r="U18" s="78">
        <v>0</v>
      </c>
      <c r="V18" s="78">
        <v>0</v>
      </c>
      <c r="W18" s="78">
        <f t="shared" si="5"/>
        <v>0</v>
      </c>
      <c r="X18" s="78">
        <v>0</v>
      </c>
      <c r="Y18" s="42">
        <v>0</v>
      </c>
      <c r="Z18" s="43">
        <f t="shared" si="6"/>
        <v>0</v>
      </c>
      <c r="AA18" s="78">
        <f t="shared" si="7"/>
        <v>0</v>
      </c>
      <c r="AB18" s="78"/>
      <c r="AC18" s="42"/>
      <c r="AD18" s="78">
        <f t="shared" si="8"/>
        <v>0</v>
      </c>
      <c r="AE18" s="78">
        <v>0</v>
      </c>
      <c r="AF18" s="42">
        <v>0</v>
      </c>
      <c r="AG18" s="78">
        <f t="shared" si="9"/>
        <v>0</v>
      </c>
      <c r="AH18" s="78">
        <v>0</v>
      </c>
      <c r="AI18" s="42">
        <v>0</v>
      </c>
      <c r="AJ18" s="78">
        <f t="shared" si="10"/>
        <v>0</v>
      </c>
      <c r="AK18" s="78">
        <v>0</v>
      </c>
      <c r="AL18" s="42">
        <v>0</v>
      </c>
      <c r="AM18" s="78">
        <f t="shared" si="11"/>
        <v>0</v>
      </c>
      <c r="AN18" s="78">
        <v>0</v>
      </c>
      <c r="AO18" s="42">
        <v>0</v>
      </c>
    </row>
    <row r="19" spans="1:41" ht="19.5" customHeight="1">
      <c r="A19" s="41"/>
      <c r="B19" s="41"/>
      <c r="C19" s="41"/>
      <c r="D19" s="41"/>
      <c r="E19" s="78">
        <f>SUM(F19,P19,Z19)</f>
        <v>0</v>
      </c>
      <c r="F19" s="78">
        <f>SUM(G19,J19,M19)</f>
        <v>0</v>
      </c>
      <c r="G19" s="78">
        <f>SUM(H19:I19)</f>
        <v>0</v>
      </c>
      <c r="H19" s="78"/>
      <c r="I19" s="42"/>
      <c r="J19" s="78">
        <f t="shared" si="0"/>
        <v>0</v>
      </c>
      <c r="K19" s="78">
        <v>0</v>
      </c>
      <c r="L19" s="42">
        <v>0</v>
      </c>
      <c r="M19" s="78">
        <f t="shared" si="1"/>
        <v>0</v>
      </c>
      <c r="N19" s="78">
        <v>0</v>
      </c>
      <c r="O19" s="42">
        <v>0</v>
      </c>
      <c r="P19" s="43">
        <f t="shared" si="2"/>
        <v>0</v>
      </c>
      <c r="Q19" s="78">
        <f t="shared" si="3"/>
        <v>0</v>
      </c>
      <c r="R19" s="78">
        <v>0</v>
      </c>
      <c r="S19" s="42">
        <v>0</v>
      </c>
      <c r="T19" s="78">
        <f t="shared" si="4"/>
        <v>0</v>
      </c>
      <c r="U19" s="78">
        <v>0</v>
      </c>
      <c r="V19" s="78">
        <v>0</v>
      </c>
      <c r="W19" s="78">
        <f t="shared" si="5"/>
        <v>0</v>
      </c>
      <c r="X19" s="78">
        <v>0</v>
      </c>
      <c r="Y19" s="42">
        <v>0</v>
      </c>
      <c r="Z19" s="43">
        <f t="shared" si="6"/>
        <v>0</v>
      </c>
      <c r="AA19" s="78">
        <f t="shared" si="7"/>
        <v>0</v>
      </c>
      <c r="AB19" s="78"/>
      <c r="AC19" s="42"/>
      <c r="AD19" s="78">
        <f t="shared" si="8"/>
        <v>0</v>
      </c>
      <c r="AE19" s="78">
        <v>0</v>
      </c>
      <c r="AF19" s="42">
        <v>0</v>
      </c>
      <c r="AG19" s="78">
        <f t="shared" si="9"/>
        <v>0</v>
      </c>
      <c r="AH19" s="78">
        <v>0</v>
      </c>
      <c r="AI19" s="42">
        <v>0</v>
      </c>
      <c r="AJ19" s="78">
        <f t="shared" si="10"/>
        <v>0</v>
      </c>
      <c r="AK19" s="78">
        <v>0</v>
      </c>
      <c r="AL19" s="42">
        <v>0</v>
      </c>
      <c r="AM19" s="78">
        <f t="shared" si="11"/>
        <v>0</v>
      </c>
      <c r="AN19" s="78">
        <v>0</v>
      </c>
      <c r="AO19" s="42">
        <v>0</v>
      </c>
    </row>
    <row r="20" spans="1:41" ht="19.5" customHeight="1">
      <c r="A20" s="41"/>
      <c r="B20" s="41"/>
      <c r="C20" s="41"/>
      <c r="D20" s="41"/>
      <c r="E20" s="78">
        <f>SUM(F20,P20,Z20)</f>
        <v>0</v>
      </c>
      <c r="F20" s="78">
        <f>SUM(G20,J20,M20)</f>
        <v>0</v>
      </c>
      <c r="G20" s="78">
        <f>SUM(H20:I20)</f>
        <v>0</v>
      </c>
      <c r="H20" s="78"/>
      <c r="I20" s="42"/>
      <c r="J20" s="78">
        <f t="shared" si="0"/>
        <v>0</v>
      </c>
      <c r="K20" s="78">
        <v>0</v>
      </c>
      <c r="L20" s="42">
        <v>0</v>
      </c>
      <c r="M20" s="78">
        <f t="shared" si="1"/>
        <v>0</v>
      </c>
      <c r="N20" s="78">
        <v>0</v>
      </c>
      <c r="O20" s="42">
        <v>0</v>
      </c>
      <c r="P20" s="43">
        <f t="shared" si="2"/>
        <v>0</v>
      </c>
      <c r="Q20" s="78">
        <f t="shared" si="3"/>
        <v>0</v>
      </c>
      <c r="R20" s="78">
        <v>0</v>
      </c>
      <c r="S20" s="42">
        <v>0</v>
      </c>
      <c r="T20" s="78">
        <f t="shared" si="4"/>
        <v>0</v>
      </c>
      <c r="U20" s="78">
        <v>0</v>
      </c>
      <c r="V20" s="78">
        <v>0</v>
      </c>
      <c r="W20" s="78">
        <f t="shared" si="5"/>
        <v>0</v>
      </c>
      <c r="X20" s="78">
        <v>0</v>
      </c>
      <c r="Y20" s="42">
        <v>0</v>
      </c>
      <c r="Z20" s="43">
        <f t="shared" si="6"/>
        <v>0</v>
      </c>
      <c r="AA20" s="78">
        <f t="shared" si="7"/>
        <v>0</v>
      </c>
      <c r="AB20" s="78"/>
      <c r="AC20" s="42"/>
      <c r="AD20" s="78">
        <f t="shared" si="8"/>
        <v>0</v>
      </c>
      <c r="AE20" s="78">
        <v>0</v>
      </c>
      <c r="AF20" s="42">
        <v>0</v>
      </c>
      <c r="AG20" s="78">
        <f t="shared" si="9"/>
        <v>0</v>
      </c>
      <c r="AH20" s="78">
        <v>0</v>
      </c>
      <c r="AI20" s="42">
        <v>0</v>
      </c>
      <c r="AJ20" s="78">
        <f t="shared" si="10"/>
        <v>0</v>
      </c>
      <c r="AK20" s="78">
        <v>0</v>
      </c>
      <c r="AL20" s="42">
        <v>0</v>
      </c>
      <c r="AM20" s="78">
        <f t="shared" si="11"/>
        <v>0</v>
      </c>
      <c r="AN20" s="78">
        <v>0</v>
      </c>
      <c r="AO20" s="42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39" right="0.39" top="1" bottom="1" header="0.51" footer="0.51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35"/>
  <sheetViews>
    <sheetView showZeros="0" zoomScalePageLayoutView="0" workbookViewId="0" topLeftCell="A1">
      <selection activeCell="D11" sqref="D11"/>
    </sheetView>
  </sheetViews>
  <sheetFormatPr defaultColWidth="7.00390625" defaultRowHeight="14.25"/>
  <cols>
    <col min="1" max="1" width="3.625" style="1" customWidth="1"/>
    <col min="2" max="3" width="2.75390625" style="1" customWidth="1"/>
    <col min="4" max="4" width="39.50390625" style="1" customWidth="1"/>
    <col min="5" max="5" width="11.25390625" style="1" customWidth="1"/>
    <col min="6" max="6" width="9.125" style="1" customWidth="1"/>
    <col min="7" max="15" width="8.875" style="1" customWidth="1"/>
    <col min="16" max="19" width="6.875" style="1" customWidth="1"/>
    <col min="20" max="20" width="9.125" style="1" customWidth="1"/>
    <col min="21" max="113" width="6.875" style="1" customWidth="1"/>
    <col min="114" max="16384" width="7.00390625" style="1" customWidth="1"/>
  </cols>
  <sheetData>
    <row r="1" spans="1:113" ht="19.5" customHeight="1">
      <c r="A1" s="59"/>
      <c r="B1" s="87"/>
      <c r="C1" s="87"/>
      <c r="D1" s="87"/>
      <c r="DI1" s="25" t="s">
        <v>144</v>
      </c>
    </row>
    <row r="2" spans="1:113" ht="19.5" customHeight="1">
      <c r="A2" s="143" t="s">
        <v>145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</row>
    <row r="3" spans="1:113" ht="19.5" customHeight="1">
      <c r="A3" s="88" t="s">
        <v>354</v>
      </c>
      <c r="B3" s="26"/>
      <c r="C3" s="26"/>
      <c r="D3" s="26"/>
      <c r="F3" s="89"/>
      <c r="DI3" s="93" t="s">
        <v>6</v>
      </c>
    </row>
    <row r="4" spans="1:113" ht="19.5" customHeight="1">
      <c r="A4" s="177" t="s">
        <v>37</v>
      </c>
      <c r="B4" s="178"/>
      <c r="C4" s="178"/>
      <c r="D4" s="179"/>
      <c r="E4" s="146" t="s">
        <v>38</v>
      </c>
      <c r="F4" s="161" t="s">
        <v>146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3"/>
      <c r="T4" s="161" t="s">
        <v>141</v>
      </c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3"/>
      <c r="AV4" s="161" t="s">
        <v>147</v>
      </c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3"/>
      <c r="BH4" s="161" t="s">
        <v>148</v>
      </c>
      <c r="BI4" s="162"/>
      <c r="BJ4" s="162"/>
      <c r="BK4" s="162"/>
      <c r="BL4" s="163"/>
      <c r="BM4" s="161" t="s">
        <v>149</v>
      </c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3"/>
      <c r="BZ4" s="161" t="s">
        <v>150</v>
      </c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3"/>
      <c r="CR4" s="180" t="s">
        <v>151</v>
      </c>
      <c r="CS4" s="181"/>
      <c r="CT4" s="182"/>
      <c r="CU4" s="180" t="s">
        <v>152</v>
      </c>
      <c r="CV4" s="181"/>
      <c r="CW4" s="181"/>
      <c r="CX4" s="181"/>
      <c r="CY4" s="181"/>
      <c r="CZ4" s="182"/>
      <c r="DA4" s="180" t="s">
        <v>153</v>
      </c>
      <c r="DB4" s="181"/>
      <c r="DC4" s="182"/>
      <c r="DD4" s="161" t="s">
        <v>154</v>
      </c>
      <c r="DE4" s="162"/>
      <c r="DF4" s="162"/>
      <c r="DG4" s="162"/>
      <c r="DH4" s="162"/>
      <c r="DI4" s="163"/>
    </row>
    <row r="5" spans="1:113" ht="19.5" customHeight="1">
      <c r="A5" s="158" t="s">
        <v>48</v>
      </c>
      <c r="B5" s="159"/>
      <c r="C5" s="160"/>
      <c r="D5" s="146" t="s">
        <v>155</v>
      </c>
      <c r="E5" s="145"/>
      <c r="F5" s="183" t="s">
        <v>53</v>
      </c>
      <c r="G5" s="183" t="s">
        <v>156</v>
      </c>
      <c r="H5" s="183" t="s">
        <v>157</v>
      </c>
      <c r="I5" s="183" t="s">
        <v>158</v>
      </c>
      <c r="J5" s="183" t="s">
        <v>159</v>
      </c>
      <c r="K5" s="183" t="s">
        <v>160</v>
      </c>
      <c r="L5" s="183" t="s">
        <v>161</v>
      </c>
      <c r="M5" s="183" t="s">
        <v>162</v>
      </c>
      <c r="N5" s="183" t="s">
        <v>163</v>
      </c>
      <c r="O5" s="183" t="s">
        <v>164</v>
      </c>
      <c r="P5" s="183" t="s">
        <v>165</v>
      </c>
      <c r="Q5" s="183" t="s">
        <v>85</v>
      </c>
      <c r="R5" s="183" t="s">
        <v>166</v>
      </c>
      <c r="S5" s="183" t="s">
        <v>167</v>
      </c>
      <c r="T5" s="183" t="s">
        <v>53</v>
      </c>
      <c r="U5" s="183" t="s">
        <v>168</v>
      </c>
      <c r="V5" s="183" t="s">
        <v>169</v>
      </c>
      <c r="W5" s="183" t="s">
        <v>170</v>
      </c>
      <c r="X5" s="183" t="s">
        <v>171</v>
      </c>
      <c r="Y5" s="183" t="s">
        <v>172</v>
      </c>
      <c r="Z5" s="183" t="s">
        <v>173</v>
      </c>
      <c r="AA5" s="183" t="s">
        <v>174</v>
      </c>
      <c r="AB5" s="183" t="s">
        <v>175</v>
      </c>
      <c r="AC5" s="183" t="s">
        <v>176</v>
      </c>
      <c r="AD5" s="183" t="s">
        <v>177</v>
      </c>
      <c r="AE5" s="183" t="s">
        <v>178</v>
      </c>
      <c r="AF5" s="183" t="s">
        <v>138</v>
      </c>
      <c r="AG5" s="183" t="s">
        <v>179</v>
      </c>
      <c r="AH5" s="183" t="s">
        <v>133</v>
      </c>
      <c r="AI5" s="183" t="s">
        <v>134</v>
      </c>
      <c r="AJ5" s="183" t="s">
        <v>136</v>
      </c>
      <c r="AK5" s="183" t="s">
        <v>180</v>
      </c>
      <c r="AL5" s="183" t="s">
        <v>181</v>
      </c>
      <c r="AM5" s="183" t="s">
        <v>182</v>
      </c>
      <c r="AN5" s="183" t="s">
        <v>183</v>
      </c>
      <c r="AO5" s="183" t="s">
        <v>184</v>
      </c>
      <c r="AP5" s="183" t="s">
        <v>185</v>
      </c>
      <c r="AQ5" s="183" t="s">
        <v>186</v>
      </c>
      <c r="AR5" s="183" t="s">
        <v>187</v>
      </c>
      <c r="AS5" s="183" t="s">
        <v>188</v>
      </c>
      <c r="AT5" s="183" t="s">
        <v>189</v>
      </c>
      <c r="AU5" s="183" t="s">
        <v>139</v>
      </c>
      <c r="AV5" s="183" t="s">
        <v>53</v>
      </c>
      <c r="AW5" s="183" t="s">
        <v>190</v>
      </c>
      <c r="AX5" s="183" t="s">
        <v>191</v>
      </c>
      <c r="AY5" s="183" t="s">
        <v>192</v>
      </c>
      <c r="AZ5" s="183" t="s">
        <v>193</v>
      </c>
      <c r="BA5" s="183" t="s">
        <v>194</v>
      </c>
      <c r="BB5" s="183" t="s">
        <v>195</v>
      </c>
      <c r="BC5" s="183" t="s">
        <v>196</v>
      </c>
      <c r="BD5" s="183" t="s">
        <v>197</v>
      </c>
      <c r="BE5" s="183" t="s">
        <v>198</v>
      </c>
      <c r="BF5" s="183" t="s">
        <v>199</v>
      </c>
      <c r="BG5" s="170" t="s">
        <v>200</v>
      </c>
      <c r="BH5" s="170" t="s">
        <v>53</v>
      </c>
      <c r="BI5" s="170" t="s">
        <v>201</v>
      </c>
      <c r="BJ5" s="170" t="s">
        <v>202</v>
      </c>
      <c r="BK5" s="170" t="s">
        <v>203</v>
      </c>
      <c r="BL5" s="170" t="s">
        <v>204</v>
      </c>
      <c r="BM5" s="183" t="s">
        <v>53</v>
      </c>
      <c r="BN5" s="183" t="s">
        <v>205</v>
      </c>
      <c r="BO5" s="183" t="s">
        <v>206</v>
      </c>
      <c r="BP5" s="183" t="s">
        <v>207</v>
      </c>
      <c r="BQ5" s="183" t="s">
        <v>208</v>
      </c>
      <c r="BR5" s="183" t="s">
        <v>209</v>
      </c>
      <c r="BS5" s="183" t="s">
        <v>210</v>
      </c>
      <c r="BT5" s="183" t="s">
        <v>211</v>
      </c>
      <c r="BU5" s="183" t="s">
        <v>212</v>
      </c>
      <c r="BV5" s="183" t="s">
        <v>213</v>
      </c>
      <c r="BW5" s="184" t="s">
        <v>214</v>
      </c>
      <c r="BX5" s="184" t="s">
        <v>215</v>
      </c>
      <c r="BY5" s="183" t="s">
        <v>216</v>
      </c>
      <c r="BZ5" s="183" t="s">
        <v>53</v>
      </c>
      <c r="CA5" s="183" t="s">
        <v>205</v>
      </c>
      <c r="CB5" s="183" t="s">
        <v>206</v>
      </c>
      <c r="CC5" s="183" t="s">
        <v>207</v>
      </c>
      <c r="CD5" s="183" t="s">
        <v>208</v>
      </c>
      <c r="CE5" s="183" t="s">
        <v>209</v>
      </c>
      <c r="CF5" s="183" t="s">
        <v>210</v>
      </c>
      <c r="CG5" s="183" t="s">
        <v>211</v>
      </c>
      <c r="CH5" s="183" t="s">
        <v>217</v>
      </c>
      <c r="CI5" s="183" t="s">
        <v>218</v>
      </c>
      <c r="CJ5" s="183" t="s">
        <v>219</v>
      </c>
      <c r="CK5" s="183" t="s">
        <v>220</v>
      </c>
      <c r="CL5" s="183" t="s">
        <v>212</v>
      </c>
      <c r="CM5" s="183" t="s">
        <v>213</v>
      </c>
      <c r="CN5" s="183" t="s">
        <v>221</v>
      </c>
      <c r="CO5" s="184" t="s">
        <v>214</v>
      </c>
      <c r="CP5" s="184" t="s">
        <v>215</v>
      </c>
      <c r="CQ5" s="183" t="s">
        <v>222</v>
      </c>
      <c r="CR5" s="184" t="s">
        <v>53</v>
      </c>
      <c r="CS5" s="184" t="s">
        <v>223</v>
      </c>
      <c r="CT5" s="183" t="s">
        <v>224</v>
      </c>
      <c r="CU5" s="184" t="s">
        <v>53</v>
      </c>
      <c r="CV5" s="184" t="s">
        <v>223</v>
      </c>
      <c r="CW5" s="183" t="s">
        <v>225</v>
      </c>
      <c r="CX5" s="184" t="s">
        <v>226</v>
      </c>
      <c r="CY5" s="184" t="s">
        <v>227</v>
      </c>
      <c r="CZ5" s="170" t="s">
        <v>224</v>
      </c>
      <c r="DA5" s="184" t="s">
        <v>53</v>
      </c>
      <c r="DB5" s="184" t="s">
        <v>153</v>
      </c>
      <c r="DC5" s="184" t="s">
        <v>228</v>
      </c>
      <c r="DD5" s="183" t="s">
        <v>53</v>
      </c>
      <c r="DE5" s="183" t="s">
        <v>229</v>
      </c>
      <c r="DF5" s="183" t="s">
        <v>230</v>
      </c>
      <c r="DG5" s="183" t="s">
        <v>228</v>
      </c>
      <c r="DH5" s="183" t="s">
        <v>231</v>
      </c>
      <c r="DI5" s="183" t="s">
        <v>154</v>
      </c>
    </row>
    <row r="6" spans="1:113" ht="30.75" customHeight="1">
      <c r="A6" s="84" t="s">
        <v>58</v>
      </c>
      <c r="B6" s="90" t="s">
        <v>59</v>
      </c>
      <c r="C6" s="85" t="s">
        <v>60</v>
      </c>
      <c r="D6" s="147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7"/>
      <c r="BH6" s="147"/>
      <c r="BI6" s="147"/>
      <c r="BJ6" s="147"/>
      <c r="BK6" s="147"/>
      <c r="BL6" s="147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85"/>
      <c r="BX6" s="185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85"/>
      <c r="CP6" s="185"/>
      <c r="CQ6" s="148"/>
      <c r="CR6" s="185"/>
      <c r="CS6" s="185"/>
      <c r="CT6" s="148"/>
      <c r="CU6" s="185"/>
      <c r="CV6" s="185"/>
      <c r="CW6" s="148"/>
      <c r="CX6" s="185"/>
      <c r="CY6" s="185"/>
      <c r="CZ6" s="147"/>
      <c r="DA6" s="185"/>
      <c r="DB6" s="185"/>
      <c r="DC6" s="185"/>
      <c r="DD6" s="148"/>
      <c r="DE6" s="148"/>
      <c r="DF6" s="148"/>
      <c r="DG6" s="148"/>
      <c r="DH6" s="148"/>
      <c r="DI6" s="148"/>
    </row>
    <row r="7" spans="1:113" ht="19.5" customHeight="1">
      <c r="A7" s="65" t="s">
        <v>127</v>
      </c>
      <c r="B7" s="65" t="s">
        <v>127</v>
      </c>
      <c r="C7" s="65" t="s">
        <v>127</v>
      </c>
      <c r="D7" s="65" t="s">
        <v>38</v>
      </c>
      <c r="E7" s="91">
        <f>F7+T7+AV7</f>
        <v>288.8</v>
      </c>
      <c r="F7" s="91">
        <f>SUM(F8:F17)</f>
        <v>142.65</v>
      </c>
      <c r="G7" s="91">
        <f>SUM(G8:G17)</f>
        <v>62.08</v>
      </c>
      <c r="H7" s="91">
        <f aca="true" t="shared" si="0" ref="H7:AU7">SUM(H8:H17)</f>
        <v>39.82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91">
        <f t="shared" si="0"/>
        <v>21.42</v>
      </c>
      <c r="M7" s="91">
        <f t="shared" si="0"/>
        <v>0</v>
      </c>
      <c r="N7" s="91">
        <f t="shared" si="0"/>
        <v>6.46</v>
      </c>
      <c r="O7" s="91">
        <f t="shared" si="0"/>
        <v>0</v>
      </c>
      <c r="P7" s="91">
        <f t="shared" si="0"/>
        <v>0.64</v>
      </c>
      <c r="Q7" s="91">
        <f t="shared" si="0"/>
        <v>12.23</v>
      </c>
      <c r="R7" s="91">
        <f t="shared" si="0"/>
        <v>0</v>
      </c>
      <c r="S7" s="91">
        <f t="shared" si="0"/>
        <v>0</v>
      </c>
      <c r="T7" s="91">
        <f t="shared" si="0"/>
        <v>103.07</v>
      </c>
      <c r="U7" s="91">
        <f t="shared" si="0"/>
        <v>4.2</v>
      </c>
      <c r="V7" s="91">
        <f t="shared" si="0"/>
        <v>0</v>
      </c>
      <c r="W7" s="91">
        <f t="shared" si="0"/>
        <v>0</v>
      </c>
      <c r="X7" s="91">
        <f t="shared" si="0"/>
        <v>0</v>
      </c>
      <c r="Y7" s="91">
        <f t="shared" si="0"/>
        <v>0.14</v>
      </c>
      <c r="Z7" s="91">
        <f t="shared" si="0"/>
        <v>0.98</v>
      </c>
      <c r="AA7" s="91">
        <f t="shared" si="0"/>
        <v>0.96</v>
      </c>
      <c r="AB7" s="91">
        <f t="shared" si="0"/>
        <v>0</v>
      </c>
      <c r="AC7" s="91">
        <f t="shared" si="0"/>
        <v>10.7</v>
      </c>
      <c r="AD7" s="91">
        <f t="shared" si="0"/>
        <v>5.6</v>
      </c>
      <c r="AE7" s="91">
        <f t="shared" si="0"/>
        <v>0</v>
      </c>
      <c r="AF7" s="91">
        <f t="shared" si="0"/>
        <v>2</v>
      </c>
      <c r="AG7" s="91">
        <f t="shared" si="0"/>
        <v>0</v>
      </c>
      <c r="AH7" s="91">
        <f t="shared" si="0"/>
        <v>0.84</v>
      </c>
      <c r="AI7" s="91">
        <f t="shared" si="0"/>
        <v>1.53</v>
      </c>
      <c r="AJ7" s="91">
        <f t="shared" si="0"/>
        <v>1.12</v>
      </c>
      <c r="AK7" s="91">
        <f t="shared" si="0"/>
        <v>0</v>
      </c>
      <c r="AL7" s="91">
        <f t="shared" si="0"/>
        <v>0</v>
      </c>
      <c r="AM7" s="91">
        <f t="shared" si="0"/>
        <v>0</v>
      </c>
      <c r="AN7" s="91">
        <f t="shared" si="0"/>
        <v>0</v>
      </c>
      <c r="AO7" s="91">
        <f t="shared" si="0"/>
        <v>0</v>
      </c>
      <c r="AP7" s="91">
        <f t="shared" si="0"/>
        <v>2.04</v>
      </c>
      <c r="AQ7" s="91">
        <f t="shared" si="0"/>
        <v>3.64</v>
      </c>
      <c r="AR7" s="91">
        <f t="shared" si="0"/>
        <v>0</v>
      </c>
      <c r="AS7" s="91">
        <f t="shared" si="0"/>
        <v>0</v>
      </c>
      <c r="AT7" s="91">
        <f t="shared" si="0"/>
        <v>0</v>
      </c>
      <c r="AU7" s="91">
        <f t="shared" si="0"/>
        <v>69.32000000000001</v>
      </c>
      <c r="AV7" s="91">
        <f aca="true" t="shared" si="1" ref="AV7:BG7">SUM(AV8:AV17)</f>
        <v>43.08</v>
      </c>
      <c r="AW7" s="91">
        <f t="shared" si="1"/>
        <v>0</v>
      </c>
      <c r="AX7" s="91">
        <f t="shared" si="1"/>
        <v>0</v>
      </c>
      <c r="AY7" s="91">
        <f t="shared" si="1"/>
        <v>0</v>
      </c>
      <c r="AZ7" s="91">
        <f t="shared" si="1"/>
        <v>0</v>
      </c>
      <c r="BA7" s="91">
        <f t="shared" si="1"/>
        <v>15.08</v>
      </c>
      <c r="BB7" s="91">
        <f t="shared" si="1"/>
        <v>0</v>
      </c>
      <c r="BC7" s="91">
        <f t="shared" si="1"/>
        <v>0</v>
      </c>
      <c r="BD7" s="91">
        <f t="shared" si="1"/>
        <v>0</v>
      </c>
      <c r="BE7" s="91">
        <f t="shared" si="1"/>
        <v>28</v>
      </c>
      <c r="BF7" s="91">
        <f t="shared" si="1"/>
        <v>0</v>
      </c>
      <c r="BG7" s="91">
        <f t="shared" si="1"/>
        <v>0</v>
      </c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</row>
    <row r="8" spans="1:113" ht="19.5" customHeight="1">
      <c r="A8" s="65" t="s">
        <v>61</v>
      </c>
      <c r="B8" s="65" t="s">
        <v>62</v>
      </c>
      <c r="C8" s="65" t="s">
        <v>63</v>
      </c>
      <c r="D8" s="65" t="s">
        <v>65</v>
      </c>
      <c r="E8" s="91">
        <f aca="true" t="shared" si="2" ref="E8:E17">F8+T8+AV8</f>
        <v>149.63</v>
      </c>
      <c r="F8" s="91">
        <f>SUM(G8:S8)</f>
        <v>102.54</v>
      </c>
      <c r="G8" s="91">
        <v>62.08</v>
      </c>
      <c r="H8" s="91">
        <v>39.82</v>
      </c>
      <c r="I8" s="91"/>
      <c r="J8" s="91"/>
      <c r="K8" s="91"/>
      <c r="L8" s="91"/>
      <c r="M8" s="91"/>
      <c r="N8" s="91"/>
      <c r="O8" s="92"/>
      <c r="P8" s="92">
        <v>0.64</v>
      </c>
      <c r="Q8" s="92"/>
      <c r="R8" s="92"/>
      <c r="S8" s="92"/>
      <c r="T8" s="92">
        <f>SUM(U8:AU8)</f>
        <v>18.569999999999997</v>
      </c>
      <c r="U8" s="92">
        <v>4.2</v>
      </c>
      <c r="V8" s="92"/>
      <c r="W8" s="92"/>
      <c r="X8" s="92"/>
      <c r="Y8" s="92">
        <v>0.14</v>
      </c>
      <c r="Z8" s="92">
        <v>0.98</v>
      </c>
      <c r="AA8" s="92">
        <v>0.96</v>
      </c>
      <c r="AB8" s="92"/>
      <c r="AC8" s="92">
        <v>0.7</v>
      </c>
      <c r="AD8" s="92">
        <v>5.6</v>
      </c>
      <c r="AE8" s="92"/>
      <c r="AF8" s="92"/>
      <c r="AG8" s="92"/>
      <c r="AH8" s="92">
        <v>0.84</v>
      </c>
      <c r="AI8" s="92"/>
      <c r="AJ8" s="92">
        <v>1.12</v>
      </c>
      <c r="AK8" s="92"/>
      <c r="AL8" s="92"/>
      <c r="AM8" s="92"/>
      <c r="AN8" s="92"/>
      <c r="AO8" s="92"/>
      <c r="AP8" s="92">
        <v>2.04</v>
      </c>
      <c r="AQ8" s="92">
        <v>1.99</v>
      </c>
      <c r="AR8" s="92"/>
      <c r="AS8" s="92"/>
      <c r="AT8" s="92"/>
      <c r="AU8" s="92"/>
      <c r="AV8" s="92">
        <f>SUM(AW8:BG8)</f>
        <v>28.52</v>
      </c>
      <c r="AW8" s="92"/>
      <c r="AX8" s="92"/>
      <c r="AY8" s="92"/>
      <c r="AZ8" s="92"/>
      <c r="BA8" s="92">
        <v>0.52</v>
      </c>
      <c r="BB8" s="92"/>
      <c r="BC8" s="92"/>
      <c r="BD8" s="92"/>
      <c r="BE8" s="92">
        <v>28</v>
      </c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</row>
    <row r="9" spans="1:113" ht="19.5" customHeight="1">
      <c r="A9" s="65" t="s">
        <v>61</v>
      </c>
      <c r="B9" s="65" t="s">
        <v>62</v>
      </c>
      <c r="C9" s="65" t="s">
        <v>66</v>
      </c>
      <c r="D9" s="65" t="s">
        <v>67</v>
      </c>
      <c r="E9" s="91">
        <f t="shared" si="2"/>
        <v>65.5</v>
      </c>
      <c r="F9" s="91">
        <f aca="true" t="shared" si="3" ref="F9:F17">SUM(G9:S9)</f>
        <v>0</v>
      </c>
      <c r="G9" s="91"/>
      <c r="H9" s="91"/>
      <c r="I9" s="91"/>
      <c r="J9" s="91"/>
      <c r="K9" s="91"/>
      <c r="L9" s="91"/>
      <c r="M9" s="91"/>
      <c r="N9" s="91"/>
      <c r="O9" s="92"/>
      <c r="P9" s="92"/>
      <c r="Q9" s="92"/>
      <c r="R9" s="92"/>
      <c r="S9" s="92"/>
      <c r="T9" s="92">
        <f aca="true" t="shared" si="4" ref="T9:T17">SUM(U9:AU9)</f>
        <v>65.5</v>
      </c>
      <c r="U9" s="92"/>
      <c r="V9" s="92"/>
      <c r="W9" s="92"/>
      <c r="X9" s="92"/>
      <c r="Y9" s="92"/>
      <c r="Z9" s="92"/>
      <c r="AA9" s="92"/>
      <c r="AB9" s="92"/>
      <c r="AC9" s="92">
        <v>10</v>
      </c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>
        <v>55.5</v>
      </c>
      <c r="AV9" s="92">
        <f aca="true" t="shared" si="5" ref="AV9:AV16">SUM(AW9:BG9)</f>
        <v>0</v>
      </c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</row>
    <row r="10" spans="1:113" ht="19.5" customHeight="1">
      <c r="A10" s="65" t="s">
        <v>61</v>
      </c>
      <c r="B10" s="65" t="s">
        <v>62</v>
      </c>
      <c r="C10" s="65" t="s">
        <v>68</v>
      </c>
      <c r="D10" s="65" t="s">
        <v>69</v>
      </c>
      <c r="E10" s="91">
        <f t="shared" si="2"/>
        <v>7.5</v>
      </c>
      <c r="F10" s="91">
        <f t="shared" si="3"/>
        <v>0</v>
      </c>
      <c r="G10" s="91"/>
      <c r="H10" s="91"/>
      <c r="I10" s="91"/>
      <c r="J10" s="91"/>
      <c r="K10" s="91"/>
      <c r="L10" s="91"/>
      <c r="M10" s="91"/>
      <c r="N10" s="91"/>
      <c r="O10" s="92"/>
      <c r="P10" s="92"/>
      <c r="Q10" s="92"/>
      <c r="R10" s="92"/>
      <c r="S10" s="92"/>
      <c r="T10" s="92">
        <f t="shared" si="4"/>
        <v>7.5</v>
      </c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>
        <v>2</v>
      </c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>
        <v>5.5</v>
      </c>
      <c r="AV10" s="92">
        <f t="shared" si="5"/>
        <v>0</v>
      </c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</row>
    <row r="11" spans="1:113" ht="19.5" customHeight="1">
      <c r="A11" s="65" t="s">
        <v>61</v>
      </c>
      <c r="B11" s="65" t="s">
        <v>62</v>
      </c>
      <c r="C11" s="65" t="s">
        <v>70</v>
      </c>
      <c r="D11" s="65" t="s">
        <v>71</v>
      </c>
      <c r="E11" s="91">
        <f t="shared" si="2"/>
        <v>8</v>
      </c>
      <c r="F11" s="91">
        <f t="shared" si="3"/>
        <v>0</v>
      </c>
      <c r="G11" s="91"/>
      <c r="H11" s="91"/>
      <c r="I11" s="91"/>
      <c r="J11" s="91"/>
      <c r="K11" s="91"/>
      <c r="L11" s="91"/>
      <c r="M11" s="91"/>
      <c r="N11" s="91"/>
      <c r="O11" s="92"/>
      <c r="P11" s="92"/>
      <c r="Q11" s="92"/>
      <c r="R11" s="92"/>
      <c r="S11" s="92"/>
      <c r="T11" s="92">
        <f t="shared" si="4"/>
        <v>8</v>
      </c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>
        <v>8</v>
      </c>
      <c r="AV11" s="92">
        <f t="shared" si="5"/>
        <v>0</v>
      </c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</row>
    <row r="12" spans="1:113" ht="19.5" customHeight="1">
      <c r="A12" s="65" t="s">
        <v>72</v>
      </c>
      <c r="B12" s="65" t="s">
        <v>73</v>
      </c>
      <c r="C12" s="65" t="s">
        <v>74</v>
      </c>
      <c r="D12" s="65" t="s">
        <v>75</v>
      </c>
      <c r="E12" s="91">
        <f t="shared" si="2"/>
        <v>1.53</v>
      </c>
      <c r="F12" s="91">
        <f t="shared" si="3"/>
        <v>0</v>
      </c>
      <c r="G12" s="91"/>
      <c r="H12" s="91"/>
      <c r="I12" s="91"/>
      <c r="J12" s="91"/>
      <c r="K12" s="91"/>
      <c r="L12" s="91"/>
      <c r="M12" s="91"/>
      <c r="N12" s="91"/>
      <c r="O12" s="92"/>
      <c r="P12" s="92"/>
      <c r="Q12" s="92"/>
      <c r="R12" s="92"/>
      <c r="S12" s="92"/>
      <c r="T12" s="92">
        <f t="shared" si="4"/>
        <v>1.53</v>
      </c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>
        <v>1.53</v>
      </c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>
        <f t="shared" si="5"/>
        <v>0</v>
      </c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</row>
    <row r="13" spans="1:113" ht="19.5" customHeight="1">
      <c r="A13" s="65" t="s">
        <v>76</v>
      </c>
      <c r="B13" s="65" t="s">
        <v>77</v>
      </c>
      <c r="C13" s="65" t="s">
        <v>63</v>
      </c>
      <c r="D13" s="65" t="s">
        <v>78</v>
      </c>
      <c r="E13" s="91">
        <f t="shared" si="2"/>
        <v>2.14</v>
      </c>
      <c r="F13" s="91">
        <f t="shared" si="3"/>
        <v>0</v>
      </c>
      <c r="G13" s="91"/>
      <c r="H13" s="91"/>
      <c r="I13" s="91"/>
      <c r="J13" s="91"/>
      <c r="K13" s="91"/>
      <c r="L13" s="91"/>
      <c r="M13" s="91"/>
      <c r="N13" s="91"/>
      <c r="O13" s="92"/>
      <c r="P13" s="92"/>
      <c r="Q13" s="92"/>
      <c r="R13" s="92"/>
      <c r="S13" s="92"/>
      <c r="T13" s="92">
        <f t="shared" si="4"/>
        <v>1.58</v>
      </c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>
        <v>1.32</v>
      </c>
      <c r="AR13" s="92"/>
      <c r="AS13" s="92"/>
      <c r="AT13" s="92"/>
      <c r="AU13" s="92">
        <v>0.26</v>
      </c>
      <c r="AV13" s="92">
        <f t="shared" si="5"/>
        <v>0.56</v>
      </c>
      <c r="AW13" s="92"/>
      <c r="AX13" s="92"/>
      <c r="AY13" s="92"/>
      <c r="AZ13" s="92"/>
      <c r="BA13" s="92">
        <v>0.56</v>
      </c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</row>
    <row r="14" spans="1:113" ht="19.5" customHeight="1">
      <c r="A14" s="65" t="s">
        <v>76</v>
      </c>
      <c r="B14" s="65" t="s">
        <v>77</v>
      </c>
      <c r="C14" s="65" t="s">
        <v>66</v>
      </c>
      <c r="D14" s="65" t="s">
        <v>79</v>
      </c>
      <c r="E14" s="91">
        <f t="shared" si="2"/>
        <v>14.39</v>
      </c>
      <c r="F14" s="91">
        <f t="shared" si="3"/>
        <v>0</v>
      </c>
      <c r="G14" s="91"/>
      <c r="H14" s="91"/>
      <c r="I14" s="91"/>
      <c r="J14" s="91"/>
      <c r="K14" s="91"/>
      <c r="L14" s="91"/>
      <c r="M14" s="91"/>
      <c r="N14" s="91"/>
      <c r="O14" s="92"/>
      <c r="P14" s="92"/>
      <c r="Q14" s="92"/>
      <c r="R14" s="92"/>
      <c r="S14" s="92"/>
      <c r="T14" s="92">
        <f t="shared" si="4"/>
        <v>0.39</v>
      </c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>
        <v>0.33</v>
      </c>
      <c r="AR14" s="92"/>
      <c r="AS14" s="92"/>
      <c r="AT14" s="92"/>
      <c r="AU14" s="92">
        <v>0.06</v>
      </c>
      <c r="AV14" s="92">
        <f t="shared" si="5"/>
        <v>14</v>
      </c>
      <c r="AW14" s="92"/>
      <c r="AX14" s="92"/>
      <c r="AY14" s="92"/>
      <c r="AZ14" s="92"/>
      <c r="BA14" s="92">
        <v>14</v>
      </c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</row>
    <row r="15" spans="1:113" ht="19.5" customHeight="1">
      <c r="A15" s="65" t="s">
        <v>76</v>
      </c>
      <c r="B15" s="65" t="s">
        <v>77</v>
      </c>
      <c r="C15" s="65" t="s">
        <v>77</v>
      </c>
      <c r="D15" s="65" t="s">
        <v>80</v>
      </c>
      <c r="E15" s="91">
        <f t="shared" si="2"/>
        <v>21.42</v>
      </c>
      <c r="F15" s="91">
        <f t="shared" si="3"/>
        <v>21.42</v>
      </c>
      <c r="G15" s="91"/>
      <c r="H15" s="91"/>
      <c r="I15" s="91"/>
      <c r="J15" s="91"/>
      <c r="K15" s="91"/>
      <c r="L15" s="91">
        <v>21.42</v>
      </c>
      <c r="M15" s="91"/>
      <c r="N15" s="91"/>
      <c r="O15" s="92"/>
      <c r="P15" s="92"/>
      <c r="Q15" s="92"/>
      <c r="R15" s="92"/>
      <c r="S15" s="92"/>
      <c r="T15" s="92">
        <f t="shared" si="4"/>
        <v>0</v>
      </c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>
        <f t="shared" si="5"/>
        <v>0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</row>
    <row r="16" spans="1:113" ht="19.5" customHeight="1">
      <c r="A16" s="65" t="s">
        <v>81</v>
      </c>
      <c r="B16" s="65" t="s">
        <v>82</v>
      </c>
      <c r="C16" s="65" t="s">
        <v>63</v>
      </c>
      <c r="D16" s="65" t="s">
        <v>83</v>
      </c>
      <c r="E16" s="91">
        <f t="shared" si="2"/>
        <v>6.46</v>
      </c>
      <c r="F16" s="91">
        <f t="shared" si="3"/>
        <v>6.46</v>
      </c>
      <c r="G16" s="91"/>
      <c r="H16" s="91"/>
      <c r="I16" s="91"/>
      <c r="J16" s="91"/>
      <c r="K16" s="91"/>
      <c r="L16" s="91"/>
      <c r="M16" s="91"/>
      <c r="N16" s="91">
        <v>6.46</v>
      </c>
      <c r="O16" s="92"/>
      <c r="P16" s="92"/>
      <c r="Q16" s="92"/>
      <c r="R16" s="92"/>
      <c r="S16" s="92"/>
      <c r="T16" s="92">
        <f t="shared" si="4"/>
        <v>0</v>
      </c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>
        <f t="shared" si="5"/>
        <v>0</v>
      </c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</row>
    <row r="17" spans="1:113" ht="19.5" customHeight="1">
      <c r="A17" s="65" t="s">
        <v>84</v>
      </c>
      <c r="B17" s="65" t="s">
        <v>66</v>
      </c>
      <c r="C17" s="65" t="s">
        <v>63</v>
      </c>
      <c r="D17" s="65" t="s">
        <v>85</v>
      </c>
      <c r="E17" s="91">
        <f t="shared" si="2"/>
        <v>12.23</v>
      </c>
      <c r="F17" s="91">
        <f t="shared" si="3"/>
        <v>12.23</v>
      </c>
      <c r="G17" s="91"/>
      <c r="H17" s="91"/>
      <c r="I17" s="91"/>
      <c r="J17" s="91"/>
      <c r="K17" s="91"/>
      <c r="L17" s="91"/>
      <c r="M17" s="91"/>
      <c r="N17" s="91"/>
      <c r="O17" s="92"/>
      <c r="P17" s="92"/>
      <c r="Q17" s="92">
        <v>12.23</v>
      </c>
      <c r="R17" s="92"/>
      <c r="S17" s="92"/>
      <c r="T17" s="92">
        <f t="shared" si="4"/>
        <v>0</v>
      </c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</row>
    <row r="18" spans="1:113" ht="19.5" customHeight="1">
      <c r="A18" s="65"/>
      <c r="B18" s="65"/>
      <c r="C18" s="65"/>
      <c r="D18" s="65"/>
      <c r="E18" s="91">
        <f aca="true" t="shared" si="6" ref="E18:E35">SUM(F18,T18,AV18,BH18,BM18,BZ18,CR18,CU18,DA18,DD18)</f>
        <v>0</v>
      </c>
      <c r="F18" s="91"/>
      <c r="G18" s="91"/>
      <c r="H18" s="91"/>
      <c r="I18" s="91"/>
      <c r="J18" s="91"/>
      <c r="K18" s="91"/>
      <c r="L18" s="91"/>
      <c r="M18" s="91"/>
      <c r="N18" s="91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</row>
    <row r="19" spans="1:113" ht="19.5" customHeight="1">
      <c r="A19" s="65"/>
      <c r="B19" s="65"/>
      <c r="C19" s="65"/>
      <c r="D19" s="65"/>
      <c r="E19" s="91">
        <f t="shared" si="6"/>
        <v>0</v>
      </c>
      <c r="F19" s="91"/>
      <c r="G19" s="91"/>
      <c r="H19" s="91"/>
      <c r="I19" s="91"/>
      <c r="J19" s="91"/>
      <c r="K19" s="91"/>
      <c r="L19" s="91"/>
      <c r="M19" s="91"/>
      <c r="N19" s="91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</row>
    <row r="20" spans="1:113" ht="19.5" customHeight="1">
      <c r="A20" s="65"/>
      <c r="B20" s="65"/>
      <c r="C20" s="65"/>
      <c r="D20" s="65"/>
      <c r="E20" s="91">
        <f t="shared" si="6"/>
        <v>0</v>
      </c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</row>
    <row r="21" spans="1:113" ht="19.5" customHeight="1">
      <c r="A21" s="65"/>
      <c r="B21" s="65"/>
      <c r="C21" s="65"/>
      <c r="D21" s="65"/>
      <c r="E21" s="91">
        <f t="shared" si="6"/>
        <v>0</v>
      </c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</row>
    <row r="22" spans="1:113" ht="19.5" customHeight="1">
      <c r="A22" s="65"/>
      <c r="B22" s="65"/>
      <c r="C22" s="65"/>
      <c r="D22" s="65"/>
      <c r="E22" s="91">
        <f t="shared" si="6"/>
        <v>0</v>
      </c>
      <c r="F22" s="91"/>
      <c r="G22" s="91"/>
      <c r="H22" s="91"/>
      <c r="I22" s="91"/>
      <c r="J22" s="91"/>
      <c r="K22" s="91"/>
      <c r="L22" s="91"/>
      <c r="M22" s="91"/>
      <c r="N22" s="91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</row>
    <row r="23" spans="1:113" ht="19.5" customHeight="1">
      <c r="A23" s="65"/>
      <c r="B23" s="65"/>
      <c r="C23" s="65"/>
      <c r="D23" s="65"/>
      <c r="E23" s="91">
        <f t="shared" si="6"/>
        <v>0</v>
      </c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</row>
    <row r="24" spans="1:113" ht="19.5" customHeight="1">
      <c r="A24" s="65"/>
      <c r="B24" s="65"/>
      <c r="C24" s="65"/>
      <c r="D24" s="65"/>
      <c r="E24" s="91">
        <f t="shared" si="6"/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</row>
    <row r="25" spans="1:113" ht="19.5" customHeight="1">
      <c r="A25" s="65"/>
      <c r="B25" s="65"/>
      <c r="C25" s="65"/>
      <c r="D25" s="65"/>
      <c r="E25" s="91">
        <f t="shared" si="6"/>
        <v>0</v>
      </c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</row>
    <row r="26" spans="1:113" ht="19.5" customHeight="1">
      <c r="A26" s="65"/>
      <c r="B26" s="65"/>
      <c r="C26" s="65"/>
      <c r="D26" s="65"/>
      <c r="E26" s="91">
        <f t="shared" si="6"/>
        <v>0</v>
      </c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</row>
    <row r="27" spans="1:113" ht="19.5" customHeight="1">
      <c r="A27" s="65"/>
      <c r="B27" s="65"/>
      <c r="C27" s="65"/>
      <c r="D27" s="65"/>
      <c r="E27" s="91">
        <f t="shared" si="6"/>
        <v>0</v>
      </c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</row>
    <row r="28" spans="1:113" ht="19.5" customHeight="1">
      <c r="A28" s="65"/>
      <c r="B28" s="65"/>
      <c r="C28" s="65"/>
      <c r="D28" s="65"/>
      <c r="E28" s="91">
        <f t="shared" si="6"/>
        <v>0</v>
      </c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</row>
    <row r="29" spans="1:113" ht="19.5" customHeight="1">
      <c r="A29" s="65"/>
      <c r="B29" s="65"/>
      <c r="C29" s="65"/>
      <c r="D29" s="65"/>
      <c r="E29" s="91">
        <f t="shared" si="6"/>
        <v>0</v>
      </c>
      <c r="F29" s="91"/>
      <c r="G29" s="91"/>
      <c r="H29" s="91"/>
      <c r="I29" s="91"/>
      <c r="J29" s="91"/>
      <c r="K29" s="91"/>
      <c r="L29" s="91"/>
      <c r="M29" s="91"/>
      <c r="N29" s="91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</row>
    <row r="30" spans="1:113" ht="19.5" customHeight="1">
      <c r="A30" s="65"/>
      <c r="B30" s="65"/>
      <c r="C30" s="65"/>
      <c r="D30" s="65"/>
      <c r="E30" s="91">
        <f t="shared" si="6"/>
        <v>0</v>
      </c>
      <c r="F30" s="91"/>
      <c r="G30" s="91"/>
      <c r="H30" s="91"/>
      <c r="I30" s="91"/>
      <c r="J30" s="91"/>
      <c r="K30" s="91"/>
      <c r="L30" s="91"/>
      <c r="M30" s="91"/>
      <c r="N30" s="91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</row>
    <row r="31" spans="1:113" ht="19.5" customHeight="1">
      <c r="A31" s="65"/>
      <c r="B31" s="65"/>
      <c r="C31" s="65"/>
      <c r="D31" s="65"/>
      <c r="E31" s="91">
        <f t="shared" si="6"/>
        <v>0</v>
      </c>
      <c r="F31" s="91"/>
      <c r="G31" s="91"/>
      <c r="H31" s="91"/>
      <c r="I31" s="91"/>
      <c r="J31" s="91"/>
      <c r="K31" s="91"/>
      <c r="L31" s="91"/>
      <c r="M31" s="91"/>
      <c r="N31" s="91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</row>
    <row r="32" spans="1:113" ht="19.5" customHeight="1">
      <c r="A32" s="65"/>
      <c r="B32" s="65"/>
      <c r="C32" s="65"/>
      <c r="D32" s="65"/>
      <c r="E32" s="91">
        <f t="shared" si="6"/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</row>
    <row r="33" spans="1:113" ht="19.5" customHeight="1">
      <c r="A33" s="65"/>
      <c r="B33" s="65"/>
      <c r="C33" s="65"/>
      <c r="D33" s="65"/>
      <c r="E33" s="91">
        <f t="shared" si="6"/>
        <v>0</v>
      </c>
      <c r="F33" s="91"/>
      <c r="G33" s="91"/>
      <c r="H33" s="91"/>
      <c r="I33" s="91"/>
      <c r="J33" s="91"/>
      <c r="K33" s="91"/>
      <c r="L33" s="91"/>
      <c r="M33" s="91"/>
      <c r="N33" s="91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</row>
    <row r="34" spans="1:113" ht="19.5" customHeight="1">
      <c r="A34" s="65"/>
      <c r="B34" s="65"/>
      <c r="C34" s="65"/>
      <c r="D34" s="65"/>
      <c r="E34" s="91">
        <f t="shared" si="6"/>
        <v>0</v>
      </c>
      <c r="F34" s="91"/>
      <c r="G34" s="91"/>
      <c r="H34" s="91"/>
      <c r="I34" s="91"/>
      <c r="J34" s="91"/>
      <c r="K34" s="91"/>
      <c r="L34" s="91"/>
      <c r="M34" s="91"/>
      <c r="N34" s="91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</row>
    <row r="35" spans="1:113" ht="19.5" customHeight="1">
      <c r="A35" s="65"/>
      <c r="B35" s="65"/>
      <c r="C35" s="65"/>
      <c r="D35" s="65"/>
      <c r="E35" s="91">
        <f t="shared" si="6"/>
        <v>0</v>
      </c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31" right="0.31" top="0.63" bottom="0.47" header="0.5" footer="0.35"/>
  <pageSetup horizontalDpi="600" verticalDpi="600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showZeros="0" zoomScalePageLayoutView="0" workbookViewId="0" topLeftCell="A1">
      <selection activeCell="D13" sqref="D13"/>
    </sheetView>
  </sheetViews>
  <sheetFormatPr defaultColWidth="7.00390625" defaultRowHeight="14.25"/>
  <cols>
    <col min="1" max="2" width="4.125" style="1" customWidth="1"/>
    <col min="3" max="3" width="6.875" style="1" customWidth="1"/>
    <col min="4" max="4" width="54.625" style="1" customWidth="1"/>
    <col min="5" max="7" width="16.375" style="1" customWidth="1"/>
    <col min="8" max="16384" width="7.00390625" style="1" customWidth="1"/>
  </cols>
  <sheetData>
    <row r="1" spans="1:7" ht="19.5" customHeight="1">
      <c r="A1" s="82"/>
      <c r="B1" s="82"/>
      <c r="C1" s="82"/>
      <c r="D1" s="57"/>
      <c r="E1" s="82"/>
      <c r="F1" s="82"/>
      <c r="G1" s="58" t="s">
        <v>232</v>
      </c>
    </row>
    <row r="2" spans="1:7" ht="25.5" customHeight="1">
      <c r="A2" s="143" t="s">
        <v>233</v>
      </c>
      <c r="B2" s="143"/>
      <c r="C2" s="143"/>
      <c r="D2" s="143"/>
      <c r="E2" s="143"/>
      <c r="F2" s="143"/>
      <c r="G2" s="143"/>
    </row>
    <row r="3" spans="1:7" ht="19.5" customHeight="1">
      <c r="A3" s="26" t="s">
        <v>354</v>
      </c>
      <c r="B3" s="83"/>
      <c r="C3" s="83"/>
      <c r="D3" s="83"/>
      <c r="E3" s="59"/>
      <c r="F3" s="59"/>
      <c r="G3" s="28" t="s">
        <v>6</v>
      </c>
    </row>
    <row r="4" spans="1:7" ht="19.5" customHeight="1">
      <c r="A4" s="164" t="s">
        <v>234</v>
      </c>
      <c r="B4" s="186"/>
      <c r="C4" s="186"/>
      <c r="D4" s="165"/>
      <c r="E4" s="187" t="s">
        <v>88</v>
      </c>
      <c r="F4" s="145"/>
      <c r="G4" s="145"/>
    </row>
    <row r="5" spans="1:7" ht="19.5" customHeight="1">
      <c r="A5" s="158" t="s">
        <v>48</v>
      </c>
      <c r="B5" s="160"/>
      <c r="C5" s="176" t="s">
        <v>49</v>
      </c>
      <c r="D5" s="169" t="s">
        <v>155</v>
      </c>
      <c r="E5" s="145" t="s">
        <v>38</v>
      </c>
      <c r="F5" s="149" t="s">
        <v>235</v>
      </c>
      <c r="G5" s="189" t="s">
        <v>236</v>
      </c>
    </row>
    <row r="6" spans="1:7" ht="33.75" customHeight="1">
      <c r="A6" s="84" t="s">
        <v>58</v>
      </c>
      <c r="B6" s="85" t="s">
        <v>59</v>
      </c>
      <c r="C6" s="175"/>
      <c r="D6" s="188"/>
      <c r="E6" s="148"/>
      <c r="F6" s="150"/>
      <c r="G6" s="185"/>
    </row>
    <row r="7" spans="1:7" ht="19.5" customHeight="1">
      <c r="A7" s="41"/>
      <c r="B7" s="65"/>
      <c r="C7" s="86"/>
      <c r="D7" s="41" t="s">
        <v>38</v>
      </c>
      <c r="E7" s="78">
        <f>SUM(F7:G7)</f>
        <v>207.79999999999998</v>
      </c>
      <c r="F7" s="78">
        <f>SUM(F8:F27)</f>
        <v>185.73</v>
      </c>
      <c r="G7" s="78">
        <f>SUM(G8:G27)</f>
        <v>22.07</v>
      </c>
    </row>
    <row r="8" spans="1:7" ht="19.5" customHeight="1">
      <c r="A8" s="41" t="s">
        <v>237</v>
      </c>
      <c r="B8" s="65" t="s">
        <v>63</v>
      </c>
      <c r="C8" s="86" t="s">
        <v>64</v>
      </c>
      <c r="D8" s="41" t="s">
        <v>156</v>
      </c>
      <c r="E8" s="78">
        <f aca="true" t="shared" si="0" ref="E8:E16">SUM(F8:G8)</f>
        <v>62.08</v>
      </c>
      <c r="F8" s="78">
        <v>62.08</v>
      </c>
      <c r="G8" s="42"/>
    </row>
    <row r="9" spans="1:7" ht="19.5" customHeight="1">
      <c r="A9" s="41" t="s">
        <v>237</v>
      </c>
      <c r="B9" s="65" t="s">
        <v>66</v>
      </c>
      <c r="C9" s="86" t="s">
        <v>64</v>
      </c>
      <c r="D9" s="41" t="s">
        <v>157</v>
      </c>
      <c r="E9" s="78">
        <f t="shared" si="0"/>
        <v>39.82</v>
      </c>
      <c r="F9" s="78">
        <v>39.82</v>
      </c>
      <c r="G9" s="42"/>
    </row>
    <row r="10" spans="1:7" ht="19.5" customHeight="1">
      <c r="A10" s="41" t="s">
        <v>237</v>
      </c>
      <c r="B10" s="65" t="s">
        <v>73</v>
      </c>
      <c r="C10" s="86" t="s">
        <v>64</v>
      </c>
      <c r="D10" s="41" t="s">
        <v>161</v>
      </c>
      <c r="E10" s="78">
        <f t="shared" si="0"/>
        <v>21.42</v>
      </c>
      <c r="F10" s="78">
        <v>21.42</v>
      </c>
      <c r="G10" s="42"/>
    </row>
    <row r="11" spans="1:7" ht="19.5" customHeight="1">
      <c r="A11" s="41" t="s">
        <v>237</v>
      </c>
      <c r="B11" s="65" t="s">
        <v>238</v>
      </c>
      <c r="C11" s="86" t="s">
        <v>64</v>
      </c>
      <c r="D11" s="41" t="s">
        <v>163</v>
      </c>
      <c r="E11" s="78">
        <f t="shared" si="0"/>
        <v>6.46</v>
      </c>
      <c r="F11" s="78">
        <v>6.46</v>
      </c>
      <c r="G11" s="42"/>
    </row>
    <row r="12" spans="1:7" ht="19.5" customHeight="1">
      <c r="A12" s="41" t="s">
        <v>237</v>
      </c>
      <c r="B12" s="65" t="s">
        <v>239</v>
      </c>
      <c r="C12" s="86" t="s">
        <v>64</v>
      </c>
      <c r="D12" s="41" t="s">
        <v>165</v>
      </c>
      <c r="E12" s="78">
        <f t="shared" si="0"/>
        <v>0.64</v>
      </c>
      <c r="F12" s="78">
        <v>0.64</v>
      </c>
      <c r="G12" s="42"/>
    </row>
    <row r="13" spans="1:7" ht="19.5" customHeight="1">
      <c r="A13" s="41" t="s">
        <v>237</v>
      </c>
      <c r="B13" s="65" t="s">
        <v>240</v>
      </c>
      <c r="C13" s="86" t="s">
        <v>64</v>
      </c>
      <c r="D13" s="41" t="s">
        <v>85</v>
      </c>
      <c r="E13" s="78">
        <f t="shared" si="0"/>
        <v>12.23</v>
      </c>
      <c r="F13" s="78">
        <v>12.23</v>
      </c>
      <c r="G13" s="42"/>
    </row>
    <row r="14" spans="1:7" ht="19.5" customHeight="1">
      <c r="A14" s="41" t="s">
        <v>241</v>
      </c>
      <c r="B14" s="65" t="s">
        <v>63</v>
      </c>
      <c r="C14" s="86" t="s">
        <v>64</v>
      </c>
      <c r="D14" s="41" t="s">
        <v>168</v>
      </c>
      <c r="E14" s="78">
        <f t="shared" si="0"/>
        <v>4.2</v>
      </c>
      <c r="F14" s="78"/>
      <c r="G14" s="42">
        <v>4.2</v>
      </c>
    </row>
    <row r="15" spans="1:7" ht="19.5" customHeight="1">
      <c r="A15" s="41" t="s">
        <v>241</v>
      </c>
      <c r="B15" s="65" t="s">
        <v>77</v>
      </c>
      <c r="C15" s="86" t="s">
        <v>64</v>
      </c>
      <c r="D15" s="41" t="s">
        <v>172</v>
      </c>
      <c r="E15" s="78">
        <f t="shared" si="0"/>
        <v>0.14</v>
      </c>
      <c r="F15" s="78"/>
      <c r="G15" s="42">
        <v>0.14</v>
      </c>
    </row>
    <row r="16" spans="1:7" ht="19.5" customHeight="1">
      <c r="A16" s="41" t="s">
        <v>241</v>
      </c>
      <c r="B16" s="65" t="s">
        <v>135</v>
      </c>
      <c r="C16" s="86" t="s">
        <v>64</v>
      </c>
      <c r="D16" s="41" t="s">
        <v>173</v>
      </c>
      <c r="E16" s="78">
        <f t="shared" si="0"/>
        <v>0.98</v>
      </c>
      <c r="F16" s="78"/>
      <c r="G16" s="42">
        <v>0.98</v>
      </c>
    </row>
    <row r="17" spans="1:7" ht="19.5" customHeight="1">
      <c r="A17" s="41" t="s">
        <v>241</v>
      </c>
      <c r="B17" s="65" t="s">
        <v>242</v>
      </c>
      <c r="C17" s="86" t="s">
        <v>64</v>
      </c>
      <c r="D17" s="41" t="s">
        <v>174</v>
      </c>
      <c r="E17" s="78">
        <f aca="true" t="shared" si="1" ref="E17:E30">SUM(F17:G17)</f>
        <v>0.96</v>
      </c>
      <c r="F17" s="78"/>
      <c r="G17" s="42">
        <v>0.96</v>
      </c>
    </row>
    <row r="18" spans="1:7" ht="19.5" customHeight="1">
      <c r="A18" s="41" t="s">
        <v>241</v>
      </c>
      <c r="B18" s="65" t="s">
        <v>137</v>
      </c>
      <c r="C18" s="86" t="s">
        <v>64</v>
      </c>
      <c r="D18" s="41" t="s">
        <v>176</v>
      </c>
      <c r="E18" s="78">
        <f t="shared" si="1"/>
        <v>0.7</v>
      </c>
      <c r="F18" s="78"/>
      <c r="G18" s="42">
        <v>0.7</v>
      </c>
    </row>
    <row r="19" spans="1:7" ht="19.5" customHeight="1">
      <c r="A19" s="41" t="s">
        <v>241</v>
      </c>
      <c r="B19" s="65" t="s">
        <v>82</v>
      </c>
      <c r="C19" s="86" t="s">
        <v>64</v>
      </c>
      <c r="D19" s="41" t="s">
        <v>177</v>
      </c>
      <c r="E19" s="78">
        <f t="shared" si="1"/>
        <v>5.6</v>
      </c>
      <c r="F19" s="78"/>
      <c r="G19" s="42">
        <v>5.6</v>
      </c>
    </row>
    <row r="20" spans="1:7" ht="19.5" customHeight="1">
      <c r="A20" s="41" t="s">
        <v>241</v>
      </c>
      <c r="B20" s="65" t="s">
        <v>243</v>
      </c>
      <c r="C20" s="86" t="s">
        <v>64</v>
      </c>
      <c r="D20" s="41" t="s">
        <v>133</v>
      </c>
      <c r="E20" s="78">
        <f t="shared" si="1"/>
        <v>0.84</v>
      </c>
      <c r="F20" s="78"/>
      <c r="G20" s="42">
        <v>0.84</v>
      </c>
    </row>
    <row r="21" spans="1:7" ht="19.5" customHeight="1">
      <c r="A21" s="41" t="s">
        <v>241</v>
      </c>
      <c r="B21" s="65" t="s">
        <v>244</v>
      </c>
      <c r="C21" s="86" t="s">
        <v>64</v>
      </c>
      <c r="D21" s="41" t="s">
        <v>134</v>
      </c>
      <c r="E21" s="78">
        <f t="shared" si="1"/>
        <v>1.53</v>
      </c>
      <c r="F21" s="78"/>
      <c r="G21" s="42">
        <v>1.53</v>
      </c>
    </row>
    <row r="22" spans="1:7" ht="19.5" customHeight="1">
      <c r="A22" s="41" t="s">
        <v>241</v>
      </c>
      <c r="B22" s="65" t="s">
        <v>245</v>
      </c>
      <c r="C22" s="86" t="s">
        <v>64</v>
      </c>
      <c r="D22" s="41" t="s">
        <v>136</v>
      </c>
      <c r="E22" s="78">
        <f t="shared" si="1"/>
        <v>1.12</v>
      </c>
      <c r="F22" s="78"/>
      <c r="G22" s="42">
        <v>1.12</v>
      </c>
    </row>
    <row r="23" spans="1:7" ht="19.5" customHeight="1">
      <c r="A23" s="41" t="s">
        <v>241</v>
      </c>
      <c r="B23" s="65" t="s">
        <v>246</v>
      </c>
      <c r="C23" s="86" t="s">
        <v>64</v>
      </c>
      <c r="D23" s="41" t="s">
        <v>185</v>
      </c>
      <c r="E23" s="78">
        <f t="shared" si="1"/>
        <v>2.04</v>
      </c>
      <c r="F23" s="78"/>
      <c r="G23" s="42">
        <v>2.04</v>
      </c>
    </row>
    <row r="24" spans="1:7" ht="19.5" customHeight="1">
      <c r="A24" s="41" t="s">
        <v>241</v>
      </c>
      <c r="B24" s="65" t="s">
        <v>247</v>
      </c>
      <c r="C24" s="86" t="s">
        <v>64</v>
      </c>
      <c r="D24" s="41" t="s">
        <v>186</v>
      </c>
      <c r="E24" s="78">
        <f t="shared" si="1"/>
        <v>3.64</v>
      </c>
      <c r="F24" s="78"/>
      <c r="G24" s="42">
        <v>3.64</v>
      </c>
    </row>
    <row r="25" spans="1:7" ht="19.5" customHeight="1">
      <c r="A25" s="41" t="s">
        <v>241</v>
      </c>
      <c r="B25" s="65" t="s">
        <v>70</v>
      </c>
      <c r="C25" s="86" t="s">
        <v>64</v>
      </c>
      <c r="D25" s="41" t="s">
        <v>139</v>
      </c>
      <c r="E25" s="78">
        <f t="shared" si="1"/>
        <v>0.32</v>
      </c>
      <c r="F25" s="78"/>
      <c r="G25" s="42">
        <v>0.32</v>
      </c>
    </row>
    <row r="26" spans="1:7" ht="19.5" customHeight="1">
      <c r="A26" s="41" t="s">
        <v>248</v>
      </c>
      <c r="B26" s="65" t="s">
        <v>77</v>
      </c>
      <c r="C26" s="86" t="s">
        <v>64</v>
      </c>
      <c r="D26" s="41" t="s">
        <v>194</v>
      </c>
      <c r="E26" s="78">
        <f t="shared" si="1"/>
        <v>28</v>
      </c>
      <c r="F26" s="78">
        <v>28</v>
      </c>
      <c r="G26" s="42"/>
    </row>
    <row r="27" spans="1:7" ht="19.5" customHeight="1">
      <c r="A27" s="41" t="s">
        <v>248</v>
      </c>
      <c r="B27" s="65" t="s">
        <v>137</v>
      </c>
      <c r="C27" s="86" t="s">
        <v>64</v>
      </c>
      <c r="D27" s="41" t="s">
        <v>198</v>
      </c>
      <c r="E27" s="78">
        <f t="shared" si="1"/>
        <v>15.08</v>
      </c>
      <c r="F27" s="78">
        <v>15.08</v>
      </c>
      <c r="G27" s="42"/>
    </row>
    <row r="28" spans="1:7" ht="19.5" customHeight="1">
      <c r="A28" s="41"/>
      <c r="B28" s="65"/>
      <c r="C28" s="86"/>
      <c r="D28" s="41"/>
      <c r="E28" s="78">
        <f t="shared" si="1"/>
        <v>0</v>
      </c>
      <c r="F28" s="78"/>
      <c r="G28" s="42"/>
    </row>
    <row r="29" spans="1:7" ht="19.5" customHeight="1">
      <c r="A29" s="41"/>
      <c r="B29" s="65"/>
      <c r="C29" s="86"/>
      <c r="D29" s="41"/>
      <c r="E29" s="78">
        <f t="shared" si="1"/>
        <v>0</v>
      </c>
      <c r="F29" s="78"/>
      <c r="G29" s="42"/>
    </row>
    <row r="30" spans="1:7" ht="19.5" customHeight="1">
      <c r="A30" s="41"/>
      <c r="B30" s="65"/>
      <c r="C30" s="86"/>
      <c r="D30" s="41"/>
      <c r="E30" s="78">
        <f t="shared" si="1"/>
        <v>0</v>
      </c>
      <c r="F30" s="78"/>
      <c r="G30" s="42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75" right="0.75" top="0.59" bottom="0.39" header="0.5" footer="0.35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26"/>
  <sheetViews>
    <sheetView zoomScalePageLayoutView="0" workbookViewId="0" topLeftCell="A1">
      <selection activeCell="D12" sqref="D12"/>
    </sheetView>
  </sheetViews>
  <sheetFormatPr defaultColWidth="6.875" defaultRowHeight="12.75" customHeight="1"/>
  <cols>
    <col min="1" max="3" width="5.25390625" style="22" customWidth="1"/>
    <col min="4" max="4" width="16.625" style="22" customWidth="1"/>
    <col min="5" max="5" width="69.25390625" style="22" customWidth="1"/>
    <col min="6" max="6" width="18.75390625" style="22" customWidth="1"/>
    <col min="7" max="243" width="8.00390625" style="22" customWidth="1"/>
    <col min="244" max="16384" width="6.875" style="22" customWidth="1"/>
  </cols>
  <sheetData>
    <row r="1" spans="1:3" ht="25.5" customHeight="1">
      <c r="A1" s="190"/>
      <c r="B1" s="190"/>
      <c r="C1" s="190"/>
    </row>
    <row r="2" spans="1:243" ht="19.5" customHeight="1">
      <c r="A2" s="23"/>
      <c r="B2" s="24"/>
      <c r="C2" s="24"/>
      <c r="D2" s="24"/>
      <c r="E2" s="24"/>
      <c r="F2" s="25" t="s">
        <v>249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</row>
    <row r="3" spans="1:243" ht="19.5" customHeight="1">
      <c r="A3" s="143" t="s">
        <v>250</v>
      </c>
      <c r="B3" s="143"/>
      <c r="C3" s="143"/>
      <c r="D3" s="143"/>
      <c r="E3" s="143"/>
      <c r="F3" s="143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</row>
    <row r="4" spans="1:243" ht="19.5" customHeight="1">
      <c r="A4" s="26" t="s">
        <v>354</v>
      </c>
      <c r="B4" s="26"/>
      <c r="C4" s="26"/>
      <c r="D4" s="26"/>
      <c r="E4" s="26"/>
      <c r="F4" s="28" t="s">
        <v>6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</row>
    <row r="5" spans="1:243" ht="19.5" customHeight="1">
      <c r="A5" s="32" t="s">
        <v>48</v>
      </c>
      <c r="B5" s="33"/>
      <c r="C5" s="34"/>
      <c r="D5" s="191" t="s">
        <v>49</v>
      </c>
      <c r="E5" s="146" t="s">
        <v>251</v>
      </c>
      <c r="F5" s="149" t="s">
        <v>51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</row>
    <row r="6" spans="1:243" ht="19.5" customHeight="1">
      <c r="A6" s="36" t="s">
        <v>58</v>
      </c>
      <c r="B6" s="37" t="s">
        <v>59</v>
      </c>
      <c r="C6" s="38" t="s">
        <v>60</v>
      </c>
      <c r="D6" s="191"/>
      <c r="E6" s="146"/>
      <c r="F6" s="149"/>
      <c r="G6" s="53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</row>
    <row r="7" spans="1:243" ht="21" customHeight="1">
      <c r="A7" s="65" t="s">
        <v>61</v>
      </c>
      <c r="B7" s="65" t="s">
        <v>62</v>
      </c>
      <c r="C7" s="65" t="s">
        <v>66</v>
      </c>
      <c r="D7" s="80" t="s">
        <v>64</v>
      </c>
      <c r="E7" s="80" t="s">
        <v>252</v>
      </c>
      <c r="F7" s="81">
        <v>2</v>
      </c>
      <c r="G7" s="53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</row>
    <row r="8" spans="1:243" ht="21" customHeight="1">
      <c r="A8" s="65" t="s">
        <v>61</v>
      </c>
      <c r="B8" s="65" t="s">
        <v>62</v>
      </c>
      <c r="C8" s="65" t="s">
        <v>66</v>
      </c>
      <c r="D8" s="80" t="s">
        <v>64</v>
      </c>
      <c r="E8" s="80" t="s">
        <v>253</v>
      </c>
      <c r="F8" s="81">
        <v>10</v>
      </c>
      <c r="G8" s="53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</row>
    <row r="9" spans="1:243" ht="21" customHeight="1">
      <c r="A9" s="65" t="s">
        <v>61</v>
      </c>
      <c r="B9" s="65" t="s">
        <v>62</v>
      </c>
      <c r="C9" s="65" t="s">
        <v>66</v>
      </c>
      <c r="D9" s="80" t="s">
        <v>64</v>
      </c>
      <c r="E9" s="80" t="s">
        <v>254</v>
      </c>
      <c r="F9" s="81">
        <v>2</v>
      </c>
      <c r="G9" s="53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21" customHeight="1">
      <c r="A10" s="65" t="s">
        <v>61</v>
      </c>
      <c r="B10" s="65" t="s">
        <v>62</v>
      </c>
      <c r="C10" s="65" t="s">
        <v>66</v>
      </c>
      <c r="D10" s="80" t="s">
        <v>64</v>
      </c>
      <c r="E10" s="80" t="s">
        <v>255</v>
      </c>
      <c r="F10" s="81">
        <v>50</v>
      </c>
      <c r="G10" s="53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21" customHeight="1">
      <c r="A11" s="65" t="s">
        <v>61</v>
      </c>
      <c r="B11" s="65" t="s">
        <v>62</v>
      </c>
      <c r="C11" s="65" t="s">
        <v>66</v>
      </c>
      <c r="D11" s="80" t="s">
        <v>64</v>
      </c>
      <c r="E11" s="80" t="s">
        <v>256</v>
      </c>
      <c r="F11" s="81">
        <v>1.5</v>
      </c>
      <c r="G11" s="53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6" ht="21" customHeight="1">
      <c r="A12" s="65" t="s">
        <v>61</v>
      </c>
      <c r="B12" s="65" t="s">
        <v>62</v>
      </c>
      <c r="C12" s="65" t="s">
        <v>68</v>
      </c>
      <c r="D12" s="80" t="s">
        <v>64</v>
      </c>
      <c r="E12" s="80" t="s">
        <v>257</v>
      </c>
      <c r="F12" s="81">
        <v>1.5</v>
      </c>
    </row>
    <row r="13" spans="1:6" ht="21" customHeight="1">
      <c r="A13" s="65" t="s">
        <v>61</v>
      </c>
      <c r="B13" s="65" t="s">
        <v>62</v>
      </c>
      <c r="C13" s="65" t="s">
        <v>68</v>
      </c>
      <c r="D13" s="80" t="s">
        <v>64</v>
      </c>
      <c r="E13" s="80" t="s">
        <v>258</v>
      </c>
      <c r="F13" s="81">
        <v>2</v>
      </c>
    </row>
    <row r="14" spans="1:6" ht="21" customHeight="1">
      <c r="A14" s="65" t="s">
        <v>61</v>
      </c>
      <c r="B14" s="65" t="s">
        <v>62</v>
      </c>
      <c r="C14" s="65" t="s">
        <v>68</v>
      </c>
      <c r="D14" s="80" t="s">
        <v>64</v>
      </c>
      <c r="E14" s="80" t="s">
        <v>259</v>
      </c>
      <c r="F14" s="81">
        <v>4</v>
      </c>
    </row>
    <row r="15" spans="1:6" ht="21" customHeight="1">
      <c r="A15" s="65" t="s">
        <v>61</v>
      </c>
      <c r="B15" s="65" t="s">
        <v>62</v>
      </c>
      <c r="C15" s="65" t="s">
        <v>70</v>
      </c>
      <c r="D15" s="80" t="s">
        <v>64</v>
      </c>
      <c r="E15" s="80" t="s">
        <v>260</v>
      </c>
      <c r="F15" s="81">
        <v>8</v>
      </c>
    </row>
    <row r="16" spans="1:6" ht="21" customHeight="1">
      <c r="A16" s="65"/>
      <c r="B16" s="65"/>
      <c r="C16" s="65"/>
      <c r="D16" s="80"/>
      <c r="E16" s="80"/>
      <c r="F16" s="81"/>
    </row>
    <row r="17" spans="1:6" ht="21" customHeight="1">
      <c r="A17" s="65"/>
      <c r="B17" s="65"/>
      <c r="C17" s="65"/>
      <c r="D17" s="80"/>
      <c r="E17" s="80"/>
      <c r="F17" s="81"/>
    </row>
    <row r="18" spans="1:6" ht="21" customHeight="1">
      <c r="A18" s="65"/>
      <c r="B18" s="65"/>
      <c r="C18" s="65"/>
      <c r="D18" s="80"/>
      <c r="E18" s="80"/>
      <c r="F18" s="81"/>
    </row>
    <row r="19" spans="1:6" ht="21" customHeight="1">
      <c r="A19" s="65"/>
      <c r="B19" s="65"/>
      <c r="C19" s="65"/>
      <c r="D19" s="80"/>
      <c r="E19" s="80"/>
      <c r="F19" s="81"/>
    </row>
    <row r="20" spans="1:6" ht="21" customHeight="1">
      <c r="A20" s="65"/>
      <c r="B20" s="65"/>
      <c r="C20" s="65"/>
      <c r="D20" s="80"/>
      <c r="E20" s="80"/>
      <c r="F20" s="81"/>
    </row>
    <row r="21" spans="1:6" ht="21" customHeight="1">
      <c r="A21" s="65"/>
      <c r="B21" s="65"/>
      <c r="C21" s="65"/>
      <c r="D21" s="80"/>
      <c r="E21" s="80"/>
      <c r="F21" s="81"/>
    </row>
    <row r="22" spans="1:6" ht="21" customHeight="1">
      <c r="A22" s="65"/>
      <c r="B22" s="65"/>
      <c r="C22" s="65"/>
      <c r="D22" s="80"/>
      <c r="E22" s="80"/>
      <c r="F22" s="81"/>
    </row>
    <row r="23" spans="1:6" ht="21" customHeight="1">
      <c r="A23" s="65"/>
      <c r="B23" s="65"/>
      <c r="C23" s="65"/>
      <c r="D23" s="80"/>
      <c r="E23" s="80"/>
      <c r="F23" s="81"/>
    </row>
    <row r="24" spans="1:6" ht="21" customHeight="1">
      <c r="A24" s="65"/>
      <c r="B24" s="65"/>
      <c r="C24" s="65"/>
      <c r="D24" s="80"/>
      <c r="E24" s="80"/>
      <c r="F24" s="81"/>
    </row>
    <row r="25" spans="1:6" ht="21" customHeight="1">
      <c r="A25" s="65"/>
      <c r="B25" s="65"/>
      <c r="C25" s="65"/>
      <c r="D25" s="80"/>
      <c r="E25" s="80"/>
      <c r="F25" s="81"/>
    </row>
    <row r="26" spans="1:6" ht="21" customHeight="1">
      <c r="A26" s="65"/>
      <c r="B26" s="65"/>
      <c r="C26" s="65"/>
      <c r="D26" s="80"/>
      <c r="E26" s="80"/>
      <c r="F26" s="8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2017-02-14T06:52:21Z</cp:lastPrinted>
  <dcterms:created xsi:type="dcterms:W3CDTF">1996-12-17T01:32:42Z</dcterms:created>
  <dcterms:modified xsi:type="dcterms:W3CDTF">2019-04-13T02:50:48Z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  <property fmtid="{D5CDD505-2E9C-101B-9397-08002B2CF9AE}" pid="3" name="KSORubyTemplateID">
    <vt:lpwstr>14</vt:lpwstr>
  </property>
</Properties>
</file>