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'1'!$A$1:$D$19</definedName>
    <definedName name="_xlnm.Print_Area" localSheetId="3">'1-2'!$A$1:$J$24</definedName>
    <definedName name="_xlnm.Print_Area" localSheetId="8">'3-2'!$A$2:$F$21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</definedNames>
  <calcPr fullCalcOnLoad="1"/>
</workbook>
</file>

<file path=xl/sharedStrings.xml><?xml version="1.0" encoding="utf-8"?>
<sst xmlns="http://schemas.openxmlformats.org/spreadsheetml/2006/main" count="1023" uniqueCount="455">
  <si>
    <t>附件2</t>
  </si>
  <si>
    <t>2019年部门预算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</si>
  <si>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</si>
  <si>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</si>
  <si>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</si>
  <si>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</si>
  <si>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</si>
  <si>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</si>
  <si>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</si>
  <si>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</si>
  <si>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</si>
  <si>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</si>
  <si>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</si>
  <si>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</si>
  <si>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</si>
  <si>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</si>
  <si>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</si>
  <si>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</si>
  <si>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</si>
  <si>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</si>
  <si>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</si>
  <si>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</si>
  <si>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</si>
  <si>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</si>
  <si>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</si>
  <si>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</si>
  <si>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</si>
  <si>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</si>
  <si>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</si>
  <si>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</si>
  <si>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</si>
  <si>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</si>
  <si>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</si>
  <si>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</si>
  <si>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</si>
  <si>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</si>
  <si>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</si>
  <si>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</si>
  <si>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</si>
  <si>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</si>
  <si>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</si>
  <si>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</si>
  <si>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</si>
  <si>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</si>
  <si>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</si>
  <si>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</si>
  <si>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</si>
  <si>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</si>
  <si>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</si>
  <si>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</si>
  <si>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</si>
  <si>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</si>
  <si>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</si>
  <si>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</si>
  <si>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</si>
  <si>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</si>
  <si>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</si>
  <si>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</si>
  <si>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</si>
  <si>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</si>
  <si>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</si>
  <si>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</si>
  <si>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</si>
  <si>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</si>
  <si>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</si>
  <si>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</si>
  <si>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</si>
  <si>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</si>
  <si>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</si>
  <si>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</si>
  <si>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</si>
  <si>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</si>
  <si>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</si>
  <si>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</si>
  <si>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</si>
  <si>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</si>
  <si>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</si>
  <si>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</si>
  <si>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</si>
  <si>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</si>
  <si>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</si>
  <si>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</si>
  <si>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/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</si>
  <si>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</si>
  <si>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</si>
  <si>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</si>
  <si>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</si>
  <si>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</si>
  <si>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</si>
  <si>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</si>
  <si>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</si>
  <si>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</si>
  <si>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</si>
  <si>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</si>
  <si>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</si>
  <si>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</si>
  <si>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</si>
  <si>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</si>
  <si>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</si>
  <si>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</si>
  <si>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</si>
  <si>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</si>
  <si>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</si>
  <si>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</si>
  <si>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</si>
  <si>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</si>
  <si>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</si>
  <si>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</si>
  <si>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</si>
  <si>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</si>
  <si>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</si>
  <si>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</si>
  <si>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</si>
  <si>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</si>
  <si>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</si>
  <si>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</si>
  <si>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</si>
  <si>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</si>
  <si>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</si>
  <si>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</si>
  <si>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</si>
  <si>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</si>
  <si>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</si>
  <si>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</si>
  <si>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</si>
  <si>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</si>
  <si>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</si>
  <si>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</si>
  <si>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</si>
  <si>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</si>
  <si>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</si>
  <si>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</si>
  <si>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</si>
  <si>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</si>
  <si>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</si>
  <si>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</si>
  <si>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</si>
  <si>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</si>
  <si>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</si>
  <si>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</si>
  <si>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</si>
  <si>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</si>
  <si>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</si>
  <si>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</si>
  <si>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</si>
  <si>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</si>
  <si>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</si>
  <si>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</si>
  <si>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</si>
  <si>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</si>
  <si>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</si>
  <si>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</si>
  <si>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</si>
  <si>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</si>
  <si>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</si>
  <si>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</si>
  <si>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</si>
  <si>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</si>
  <si>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</si>
  <si>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</si>
  <si>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</si>
  <si>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</si>
  <si>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</si>
  <si>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</si>
  <si>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</si>
  <si>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</si>
  <si>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</si>
  <si>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</si>
  <si>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</si>
  <si>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</si>
  <si>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</si>
  <si>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</si>
  <si>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</si>
  <si>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</si>
  <si>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</si>
  <si>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</si>
  <si>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</si>
  <si>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</si>
  <si>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</si>
  <si>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</si>
  <si>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</si>
  <si>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</si>
  <si>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</si>
  <si>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</si>
  <si>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</si>
  <si>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</si>
  <si>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</si>
  <si>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</si>
  <si>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</si>
  <si>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</si>
  <si>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</si>
  <si>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</si>
  <si>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</si>
  <si>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</si>
  <si>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</si>
  <si>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</si>
  <si>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</si>
  <si>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</si>
  <si>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</si>
  <si>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</si>
  <si>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</si>
  <si>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</si>
  <si>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</si>
  <si>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</si>
  <si>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</si>
  <si>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</si>
  <si>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</si>
  <si>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</si>
  <si>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</si>
  <si>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</si>
  <si>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</si>
  <si>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</si>
  <si>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</si>
  <si>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</si>
  <si>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一、教育支出</t>
  </si>
  <si>
    <t>二、社会保障和就业支出</t>
  </si>
  <si>
    <t>四、农林水支出</t>
  </si>
  <si>
    <t>五、住房保障支出</t>
  </si>
  <si>
    <t>三、卫生健康支出</t>
  </si>
  <si>
    <t>教育支出</t>
  </si>
  <si>
    <t>08</t>
  </si>
  <si>
    <t>进修及培训</t>
  </si>
  <si>
    <t>03</t>
  </si>
  <si>
    <t>培训支出</t>
  </si>
  <si>
    <t>社会保障和就业支出</t>
  </si>
  <si>
    <t>05</t>
  </si>
  <si>
    <t>行政事业单位离退休</t>
  </si>
  <si>
    <t>01</t>
  </si>
  <si>
    <t>归口管理的行政单位离退休</t>
  </si>
  <si>
    <t>02</t>
  </si>
  <si>
    <t>事业单位离退休</t>
  </si>
  <si>
    <t>机关事业单位基本养老保险缴费支出</t>
  </si>
  <si>
    <t>11</t>
  </si>
  <si>
    <t>行政事业单位医疗</t>
  </si>
  <si>
    <t>行政单位医疗</t>
  </si>
  <si>
    <t xml:space="preserve">02 </t>
  </si>
  <si>
    <t>事业单位医疗</t>
  </si>
  <si>
    <t>农林水支出</t>
  </si>
  <si>
    <t>农业</t>
  </si>
  <si>
    <t>行政运行</t>
  </si>
  <si>
    <t>一般行政管理事务</t>
  </si>
  <si>
    <t>04</t>
  </si>
  <si>
    <t>事业运行</t>
  </si>
  <si>
    <t>病虫害控制</t>
  </si>
  <si>
    <t>12</t>
  </si>
  <si>
    <t>99</t>
  </si>
  <si>
    <t>其他农业支出</t>
  </si>
  <si>
    <t>15</t>
  </si>
  <si>
    <t>住房保障支出</t>
  </si>
  <si>
    <t>住房改革支出</t>
  </si>
  <si>
    <t>205</t>
  </si>
  <si>
    <t>208</t>
  </si>
  <si>
    <t>210</t>
  </si>
  <si>
    <t>213</t>
  </si>
  <si>
    <t>221</t>
  </si>
  <si>
    <t>卫生健康支出</t>
  </si>
  <si>
    <t>09</t>
  </si>
  <si>
    <r>
      <t>0</t>
    </r>
    <r>
      <rPr>
        <sz val="10"/>
        <rFont val="宋体"/>
        <family val="0"/>
      </rPr>
      <t>9</t>
    </r>
  </si>
  <si>
    <t>农产品质量安全</t>
  </si>
  <si>
    <r>
      <t>0</t>
    </r>
    <r>
      <rPr>
        <sz val="10"/>
        <rFont val="宋体"/>
        <family val="0"/>
      </rPr>
      <t>6</t>
    </r>
  </si>
  <si>
    <t>科技转化与推广服务</t>
  </si>
  <si>
    <t>10</t>
  </si>
  <si>
    <t>执法监管</t>
  </si>
  <si>
    <t>合计</t>
  </si>
  <si>
    <r>
      <t>3</t>
    </r>
    <r>
      <rPr>
        <sz val="9"/>
        <rFont val="宋体"/>
        <family val="0"/>
      </rPr>
      <t>07301</t>
    </r>
  </si>
  <si>
    <t>江油市农业农村局</t>
  </si>
  <si>
    <t>-</t>
  </si>
  <si>
    <t>党建工作经费</t>
  </si>
  <si>
    <t>动物防疫与疫病监测经费</t>
  </si>
  <si>
    <t>农机安全监管及宣传工作经费</t>
  </si>
  <si>
    <t>农产品质量安全监管经费</t>
  </si>
  <si>
    <t>农机购置补贴工作经费</t>
  </si>
  <si>
    <t>休闲农业发展经费</t>
  </si>
  <si>
    <t>现代农业发展工作经费</t>
  </si>
  <si>
    <t>乡村振兴工作经费</t>
  </si>
  <si>
    <t>乡镇畜牧站退休人员事业补差经费</t>
  </si>
  <si>
    <t>离岗待退人员工资与社保经费</t>
  </si>
  <si>
    <t>农业技术推广工作经费</t>
  </si>
  <si>
    <t>江油市国家杂交水稻制种基地建设工作经费</t>
  </si>
  <si>
    <r>
      <t>2</t>
    </r>
    <r>
      <rPr>
        <sz val="9"/>
        <rFont val="宋体"/>
        <family val="0"/>
      </rPr>
      <t>13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</si>
  <si>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</si>
  <si>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</si>
  <si>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r>
      <t>213</t>
    </r>
  </si>
  <si>
    <r>
      <t>01</t>
    </r>
  </si>
  <si>
    <t>06</t>
  </si>
  <si>
    <t>06</t>
  </si>
  <si>
    <t>08</t>
  </si>
  <si>
    <t>09</t>
  </si>
  <si>
    <t>10</t>
  </si>
  <si>
    <t>99</t>
  </si>
  <si>
    <t>合计</t>
  </si>
  <si>
    <t>完成2019年畜禽疫病监测30000头（只），完成生猪瘦肉精检测3000头，完成生猪重大动物疫病日常基础免疫约50万头；完成全市春、秋季畜禽圈舍消毒；完成全市春、秋季畜禽重大动物疫病强制免疫工作。</t>
  </si>
  <si>
    <t>完成全市春、秋季畜禽圈舍消毒</t>
  </si>
  <si>
    <t>对工作的促进作用</t>
  </si>
  <si>
    <t>保障全市畜禽养殖业健康发展，确保公共卫生安全</t>
  </si>
  <si>
    <t>养殖户满意度</t>
  </si>
  <si>
    <t>≥90%</t>
  </si>
  <si>
    <t>完成全市春、秋季畜禽重大动物疫病强制免疫工作</t>
  </si>
  <si>
    <t>为下年畜牧生产提供保障</t>
  </si>
  <si>
    <t>≥1年</t>
  </si>
  <si>
    <t>上级业务部门满意度</t>
  </si>
  <si>
    <t>完成2019年畜禽疫病监测</t>
  </si>
  <si>
    <t>完成全市生猪重大动物疫病日常基础免疫</t>
  </si>
  <si>
    <t>完成生猪瘦肉精检测</t>
  </si>
  <si>
    <t>畜禽重大动物疫病应免率、抗体合格率</t>
  </si>
  <si>
    <t>应免率100%、抗体合格率≥70%</t>
  </si>
  <si>
    <t>完成时间</t>
  </si>
  <si>
    <t>2019年12月前</t>
  </si>
  <si>
    <t>全年无重特大事故发生；年度安全检查达120天以上；在册农业机械驾驶员全部参加安全培训，小型机械操作人员达到80%以上；在册农业机械年度检验率达50%以上；参与年度省级“平安农机”创建2个乡镇以上。</t>
  </si>
  <si>
    <t>完成安全培训</t>
  </si>
  <si>
    <t>促进农机监理工作顺利开展</t>
  </si>
  <si>
    <t>提高机手操作意识，减少事故发生率。</t>
  </si>
  <si>
    <t>100%</t>
  </si>
  <si>
    <t>安全宣传资料</t>
  </si>
  <si>
    <t>确保全市农机安全生产持续稳定</t>
  </si>
  <si>
    <t>群众满意度</t>
  </si>
  <si>
    <t>完成省级“平安农机”示范乡镇创建</t>
  </si>
  <si>
    <t>开展安全检查</t>
  </si>
  <si>
    <t>在册农业机械年度检验率</t>
  </si>
  <si>
    <t>＞50%</t>
  </si>
  <si>
    <t>开展农产品生产环节监测监管，完成2019年农产品监测抽检1000个样本任务。</t>
  </si>
  <si>
    <t>组织开展宣传活动</t>
  </si>
  <si>
    <t>强化对我市农产品质量的监测和监管</t>
  </si>
  <si>
    <t>根据季节和时间段了解我市农产品的质量情况，从而进行更好的质量监管。</t>
  </si>
  <si>
    <t>抽检数据使用者</t>
  </si>
  <si>
    <t>≥95%</t>
  </si>
  <si>
    <t>完成2019年农产品监测抽检任务</t>
  </si>
  <si>
    <t>数据使用年限</t>
  </si>
  <si>
    <t>被抽农产品经营户</t>
  </si>
  <si>
    <t>完成人员培训</t>
  </si>
  <si>
    <t>抽样合格率</t>
  </si>
  <si>
    <t>≥97%</t>
  </si>
  <si>
    <t>完成2019年农机具推广、购机补贴核查、补贴资金拨付工作</t>
  </si>
  <si>
    <t>完成购机补贴机具核查</t>
  </si>
  <si>
    <t>对农业生产和环境保护的促进作用</t>
  </si>
  <si>
    <t>减轻劳动强度,促进秸秆综合利用</t>
  </si>
  <si>
    <t>完成购机补贴政策集中宣传</t>
  </si>
  <si>
    <t>提高农机化装备水平</t>
  </si>
  <si>
    <t>完成新机具推广演示</t>
  </si>
  <si>
    <t>按江油市2018-2020年农业机械购置补贴项目实施方案的要求执行</t>
  </si>
  <si>
    <t>按四川省农机购置补贴辅助管理系统实际录入数据为准90%结算兑付.增加收入,促进农机专合组织的发展,力争机械化综合作业水平提高1个百分点</t>
  </si>
  <si>
    <t>完成2019年市政府和绵阳农业局下达的休闲农业工作任务，指导全市休闲农业经营主体健康发展，指导江油市休闲农业协会开展好服务工作。</t>
  </si>
  <si>
    <t>组织休闲农业经营主体进行品牌推广活动</t>
  </si>
  <si>
    <t>休闲农业发展</t>
  </si>
  <si>
    <t>有效提升我市休闲农业知名度、就近解决农民致富增收。以建成全国休闲农业与乡村旅游目的地为目标，加快推进全国乡村旅游示范县建设，引领绵阳休闲农业与乡村旅游快速发展</t>
  </si>
  <si>
    <t>休闲农业经营主体满意度</t>
  </si>
  <si>
    <t>举办休闲农业节庆活动</t>
  </si>
  <si>
    <t>休闲农业在绵阳影响力</t>
  </si>
  <si>
    <t>组织休闲农业经营主体外出学习交流</t>
  </si>
  <si>
    <t>指导休闲农业协会建设，引导休闲农业健康发展</t>
  </si>
  <si>
    <t>休闲农业品质</t>
  </si>
  <si>
    <t>稳步提升</t>
  </si>
  <si>
    <t>指导全市现代农业发展工作，对2019年上级下达的现代农业发展实施没有配套规划设计、实施方案编制的项目匹配项目咨询方面工作经费，确保项目顺利实施完成，争取上级现代农业项目方案编制经费，推进江油现代农业发展实施。</t>
  </si>
  <si>
    <t>完成农田基础设施建设规划设计、高标准农田建设项目设计、畜禽养殖粪污处理技术设计方案、稻鱼综合种养规划设计方案、四川省星级现代农业园区建设方案编制</t>
  </si>
  <si>
    <t>对江油现代农业发展的促进作用</t>
  </si>
  <si>
    <t>确保2019年现代农业项目顺利实施</t>
  </si>
  <si>
    <t>项目受益区群众满意率</t>
  </si>
  <si>
    <t>规划设计方案质量达标</t>
  </si>
  <si>
    <t>通过有关部门或专家组的认可</t>
  </si>
  <si>
    <t>带动江油现代农业持续发展和上级主管部门持续支持</t>
  </si>
  <si>
    <t>为争取2019年以后现代农业发展项目打下良好基础</t>
  </si>
  <si>
    <t>项目设计、方案得到上级主管部门认可度</t>
  </si>
  <si>
    <t>开展乡村振兴工作调研，完成2019年乡村振兴战略涉及产业振兴规划设计，确保产业振兴项目实施方案的科学编制，确保项目的顺利实施。</t>
  </si>
  <si>
    <t>开展乡村振兴工作调研</t>
  </si>
  <si>
    <t>启动乡村振兴战略，实施产业振兴项目建设</t>
  </si>
  <si>
    <t>做成乡村振兴战略示范工程项目，为全市争取上级支持乡村振兴战略实施项目奠定良好基础</t>
  </si>
  <si>
    <t>群众满意率</t>
  </si>
  <si>
    <t>完成产业振兴项目相关规划实施方案编制</t>
  </si>
  <si>
    <t>带动乡村振兴战略其它方面的顺利实施</t>
  </si>
  <si>
    <t>结合两学一做常态化制度化，深入开展“大学习大讨论大调研”活动，以完善党建工作机制为突破口，以“建一流班子、带一流队伍、创一流业绩”为目标，狠抓农牧系统基层党组织建设，推进党建工作的制度化、规范化、科学化，进一步增强党组织的活力，提升党建工作水平。</t>
  </si>
  <si>
    <t>完成阵地建设（制度上墙）</t>
  </si>
  <si>
    <t>进一步密切党群、干群关系</t>
  </si>
  <si>
    <t>党组织活力进一步增强</t>
  </si>
  <si>
    <t>开展固定党日等组织活动</t>
  </si>
  <si>
    <t>党建工作制度化、规范化、科学化</t>
  </si>
  <si>
    <t>党建工作水平进一步提升</t>
  </si>
  <si>
    <t>党员满意率</t>
  </si>
  <si>
    <t>完成党建报刊、杂志征订</t>
  </si>
  <si>
    <t>完成慰问困难党员、老党员</t>
  </si>
  <si>
    <t>建强班子队伍，创新活动载体，基层党组织的战斗堡垒作用进一步凸显。</t>
  </si>
  <si>
    <t>完成黄有春等48人退休费事业标准补差43万元，春节慰问费67.5万元，退管费9.5万元。</t>
  </si>
  <si>
    <t>兑现2019年黄友春等人退管费</t>
  </si>
  <si>
    <t>规范退休人员费用，保障退休人员福利待遇</t>
  </si>
  <si>
    <t>保障原乡镇畜牧站按企业标准退休人员取得参照事业标准计算待遇</t>
  </si>
  <si>
    <t>退休人员满意度</t>
  </si>
  <si>
    <t>支付2019年黄友春等人退休费事业标准补差</t>
  </si>
  <si>
    <t>保障年限</t>
  </si>
  <si>
    <t>支付2019年黄友春等人春节慰问金</t>
  </si>
  <si>
    <t>乡镇畜牧站退休人员退休待遇保障率</t>
  </si>
  <si>
    <t>支付离岗待退人员工资10.5万元，养老保险3.5万元，离岗待退人员医保清算费用3万元。</t>
  </si>
  <si>
    <t>支付乡镇畜牧站离岗待退人员社会保障缴费</t>
  </si>
  <si>
    <t>健全离岗待退人员管理</t>
  </si>
  <si>
    <t>规范离岗待退人员管理，保障离岗待退人员待遇</t>
  </si>
  <si>
    <t>离岗待退人员满意度</t>
  </si>
  <si>
    <t>支付乡镇畜牧站离岗待退人员工资</t>
  </si>
  <si>
    <t>使用年限</t>
  </si>
  <si>
    <t>支付乡镇畜牧站离岗待退人员医保清算费用</t>
  </si>
  <si>
    <t>离岗待退人员管理率</t>
  </si>
  <si>
    <t>完成秸秆综合利用推广面积60万亩，水稻绿色高产高效示范面积1万亩，建设现代多经产业标准化基地1.6万亩。</t>
  </si>
  <si>
    <t>完成秸秆综合利用技术推广面积</t>
  </si>
  <si>
    <t>确保粮食安全</t>
  </si>
  <si>
    <t>在稳定一定的粮食面积基础上，开展技术推广、农民培训，保证粮食安全自给</t>
  </si>
  <si>
    <t>农民满意度</t>
  </si>
  <si>
    <t>≥80%</t>
  </si>
  <si>
    <t>印发种植技术宣传资料</t>
  </si>
  <si>
    <t>提高粮油单产、降低成本，促进农业增效、农民增收</t>
  </si>
  <si>
    <t>完成粮经技术、耕地地力保护补贴技术等指导培训</t>
  </si>
  <si>
    <t>耕地地力保护补贴技术等指导乡镇到位率</t>
  </si>
  <si>
    <t>秸秆综合利用率</t>
  </si>
  <si>
    <t>完成2018年-2022年江油市国家级杂交水稻制种基地建设五年规划；指导杂交水稻制种产业发展0.5万亩；开展农作物种子质量监管，抽检合格率达96%以上。</t>
  </si>
  <si>
    <t>指导杂交水稻制种产业发展</t>
  </si>
  <si>
    <t>种业企业及制种农户提质增效</t>
  </si>
  <si>
    <t>提高水稻制种产量和质量，增加制种农户效益，确保用种安全。</t>
  </si>
  <si>
    <t>种业企业及制种农户满意度</t>
  </si>
  <si>
    <t>完成2018年-2022年江油市国家级杂交水稻制种基地建设五年规划</t>
  </si>
  <si>
    <t>推进种业发展</t>
  </si>
  <si>
    <t>争取国家级杂交水稻制种基地的第二轮认定，争取种业项目，推进种业持续发展。</t>
  </si>
  <si>
    <t>开展农作物种子质量监管</t>
  </si>
  <si>
    <t>种子质量抽检合格率</t>
  </si>
  <si>
    <t>≥96%</t>
  </si>
  <si>
    <t>《江油市杂交水稻种子标准化生产技术》规定的标准化生产率</t>
  </si>
  <si>
    <t>≥50%</t>
  </si>
  <si>
    <t>307301-江油市农业农村局</t>
  </si>
  <si>
    <t>2019年部门预算项目绩效目标</t>
  </si>
  <si>
    <r>
      <t>报送日期：2019</t>
    </r>
    <r>
      <rPr>
        <sz val="18"/>
        <rFont val="宋体"/>
        <family val="0"/>
      </rPr>
      <t>年</t>
    </r>
    <r>
      <rPr>
        <sz val="18"/>
        <rFont val="宋体"/>
        <family val="0"/>
      </rPr>
      <t>3</t>
    </r>
    <r>
      <rPr>
        <sz val="18"/>
        <rFont val="宋体"/>
        <family val="0"/>
      </rPr>
      <t>月</t>
    </r>
    <r>
      <rPr>
        <sz val="18"/>
        <rFont val="宋体"/>
        <family val="0"/>
      </rPr>
      <t>29</t>
    </r>
    <r>
      <rPr>
        <sz val="18"/>
        <rFont val="宋体"/>
        <family val="0"/>
      </rPr>
      <t>日</t>
    </r>
  </si>
  <si>
    <t>307301</t>
  </si>
  <si>
    <t>307301</t>
  </si>
  <si>
    <t>307301</t>
  </si>
  <si>
    <t>307301</t>
  </si>
  <si>
    <t>卫生健康支出</t>
  </si>
  <si>
    <t>307301</t>
  </si>
  <si>
    <t>307301</t>
  </si>
  <si>
    <t>06</t>
  </si>
  <si>
    <t>科技转化与推广服务</t>
  </si>
  <si>
    <t>09</t>
  </si>
  <si>
    <t>农产品质量安全</t>
  </si>
  <si>
    <t>执法监管</t>
  </si>
  <si>
    <t>307301</t>
  </si>
  <si>
    <t>卫生健康支出</t>
  </si>
  <si>
    <t>06</t>
  </si>
  <si>
    <t>科技转化与推广服务</t>
  </si>
  <si>
    <t>09</t>
  </si>
  <si>
    <t>农产品质量安全</t>
  </si>
  <si>
    <t>执法监管</t>
  </si>
  <si>
    <t>07</t>
  </si>
  <si>
    <t>13</t>
  </si>
  <si>
    <t>16</t>
  </si>
  <si>
    <t>17</t>
  </si>
  <si>
    <t>28</t>
  </si>
  <si>
    <t>29</t>
  </si>
  <si>
    <t>31</t>
  </si>
  <si>
    <t>303</t>
  </si>
  <si>
    <t xml:space="preserve">单位：万元  </t>
  </si>
  <si>
    <t>江油市农业和畜牧局</t>
  </si>
  <si>
    <r>
      <t>-</t>
    </r>
    <r>
      <rPr>
        <sz val="9"/>
        <rFont val="宋体"/>
        <family val="0"/>
      </rPr>
      <t>-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</si>
</sst>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 "/>
    <numFmt numFmtId="180" formatCode="0.00_);[Red]\(0.00\)"/>
    <numFmt numFmtId="181" formatCode="yyyy\-mm\-dd"/>
    <numFmt numFmtId="182" formatCode="#,##0.00_ "/>
  </numFmts>
  <fonts count="66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微软雅黑"/>
      <family val="2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b/>
      <sz val="9"/>
      <color rgb="FF000000"/>
      <name val="微软雅黑"/>
      <family val="2"/>
    </font>
    <font>
      <sz val="9"/>
      <color rgb="FF000000"/>
      <name val="微软雅黑"/>
      <family val="2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1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0" fontId="62" fillId="33" borderId="10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4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9" xfId="0" applyNumberFormat="1" applyFont="1" applyFill="1" applyBorder="1" applyAlignment="1" applyProtection="1">
      <alignment vertical="center" wrapText="1"/>
      <protection/>
    </xf>
    <xf numFmtId="0" fontId="5" fillId="34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7" fillId="34" borderId="0" xfId="0" applyNumberFormat="1" applyFont="1" applyFill="1" applyAlignment="1" applyProtection="1">
      <alignment vertical="center" wrapText="1"/>
      <protection/>
    </xf>
    <xf numFmtId="0" fontId="8" fillId="34" borderId="0" xfId="0" applyNumberFormat="1" applyFont="1" applyFill="1" applyAlignment="1" applyProtection="1">
      <alignment vertical="center" wrapText="1"/>
      <protection/>
    </xf>
    <xf numFmtId="0" fontId="2" fillId="34" borderId="0" xfId="0" applyNumberFormat="1" applyFont="1" applyFill="1" applyAlignment="1">
      <alignment/>
    </xf>
    <xf numFmtId="0" fontId="9" fillId="34" borderId="0" xfId="0" applyNumberFormat="1" applyFont="1" applyFill="1" applyAlignment="1">
      <alignment/>
    </xf>
    <xf numFmtId="0" fontId="5" fillId="3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0" fontId="10" fillId="0" borderId="15" xfId="0" applyNumberFormat="1" applyFont="1" applyFill="1" applyBorder="1" applyAlignment="1">
      <alignment/>
    </xf>
    <xf numFmtId="0" fontId="11" fillId="0" borderId="15" xfId="0" applyNumberFormat="1" applyFont="1" applyFill="1" applyBorder="1" applyAlignment="1">
      <alignment horizontal="centerContinuous" vertical="center"/>
    </xf>
    <xf numFmtId="1" fontId="12" fillId="0" borderId="15" xfId="0" applyNumberFormat="1" applyFont="1" applyFill="1" applyBorder="1" applyAlignment="1">
      <alignment/>
    </xf>
    <xf numFmtId="0" fontId="11" fillId="0" borderId="15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1" fontId="12" fillId="0" borderId="15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34" borderId="0" xfId="0" applyNumberFormat="1" applyFont="1" applyFill="1" applyAlignment="1">
      <alignment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2" fillId="34" borderId="0" xfId="0" applyNumberFormat="1" applyFont="1" applyFill="1" applyAlignment="1">
      <alignment/>
    </xf>
    <xf numFmtId="0" fontId="5" fillId="34" borderId="13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5" xfId="0" applyNumberFormat="1" applyFont="1" applyFill="1" applyBorder="1" applyAlignment="1" applyProtection="1">
      <alignment vertical="center" wrapText="1"/>
      <protection/>
    </xf>
    <xf numFmtId="0" fontId="5" fillId="34" borderId="0" xfId="0" applyNumberFormat="1" applyFont="1" applyFill="1" applyAlignment="1">
      <alignment horizontal="right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15" fillId="34" borderId="0" xfId="0" applyNumberFormat="1" applyFont="1" applyFill="1" applyAlignment="1">
      <alignment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 wrapText="1"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" fontId="3" fillId="0" borderId="15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5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4" fillId="0" borderId="0" xfId="0" applyNumberFormat="1" applyFont="1" applyFill="1" applyAlignment="1">
      <alignment vertical="center"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49" fontId="3" fillId="0" borderId="15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80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vertical="center" wrapText="1"/>
      <protection/>
    </xf>
    <xf numFmtId="180" fontId="3" fillId="0" borderId="15" xfId="0" applyNumberFormat="1" applyFont="1" applyBorder="1" applyAlignment="1">
      <alignment horizontal="center" vertical="center" wrapText="1"/>
    </xf>
    <xf numFmtId="0" fontId="63" fillId="0" borderId="15" xfId="0" applyNumberFormat="1" applyFont="1" applyFill="1" applyBorder="1" applyAlignment="1" applyProtection="1">
      <alignment vertical="center" wrapText="1"/>
      <protection/>
    </xf>
    <xf numFmtId="4" fontId="63" fillId="0" borderId="15" xfId="0" applyNumberFormat="1" applyFont="1" applyFill="1" applyBorder="1" applyAlignment="1" applyProtection="1">
      <alignment horizontal="right" vertical="center"/>
      <protection/>
    </xf>
    <xf numFmtId="0" fontId="64" fillId="0" borderId="15" xfId="0" applyNumberFormat="1" applyFont="1" applyFill="1" applyBorder="1" applyAlignment="1" applyProtection="1">
      <alignment vertical="center" wrapText="1"/>
      <protection/>
    </xf>
    <xf numFmtId="0" fontId="64" fillId="0" borderId="15" xfId="0" applyNumberFormat="1" applyFont="1" applyFill="1" applyBorder="1" applyAlignment="1" applyProtection="1">
      <alignment horizontal="left" vertical="center" wrapText="1"/>
      <protection/>
    </xf>
    <xf numFmtId="181" fontId="64" fillId="0" borderId="15" xfId="0" applyNumberFormat="1" applyFont="1" applyFill="1" applyBorder="1" applyAlignment="1" applyProtection="1">
      <alignment horizontal="left" vertical="center" wrapText="1"/>
      <protection/>
    </xf>
    <xf numFmtId="14" fontId="64" fillId="0" borderId="15" xfId="0" applyNumberFormat="1" applyFont="1" applyFill="1" applyBorder="1" applyAlignment="1" applyProtection="1">
      <alignment vertical="center" wrapText="1"/>
      <protection/>
    </xf>
    <xf numFmtId="4" fontId="64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33" borderId="15" xfId="0" applyNumberFormat="1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left" vertical="center" shrinkToFit="1"/>
    </xf>
    <xf numFmtId="179" fontId="2" fillId="33" borderId="15" xfId="0" applyNumberFormat="1" applyFont="1" applyFill="1" applyBorder="1" applyAlignment="1">
      <alignment/>
    </xf>
    <xf numFmtId="4" fontId="5" fillId="33" borderId="16" xfId="0" applyNumberFormat="1" applyFont="1" applyFill="1" applyBorder="1" applyAlignment="1" applyProtection="1">
      <alignment vertical="center" wrapText="1"/>
      <protection/>
    </xf>
    <xf numFmtId="4" fontId="5" fillId="33" borderId="15" xfId="0" applyNumberFormat="1" applyFont="1" applyFill="1" applyBorder="1" applyAlignment="1" applyProtection="1">
      <alignment vertical="center" wrapText="1"/>
      <protection/>
    </xf>
    <xf numFmtId="1" fontId="2" fillId="33" borderId="0" xfId="0" applyNumberFormat="1" applyFont="1" applyFill="1" applyAlignment="1">
      <alignment/>
    </xf>
    <xf numFmtId="1" fontId="21" fillId="0" borderId="0" xfId="0" applyNumberFormat="1" applyFont="1" applyFill="1" applyAlignment="1">
      <alignment horizontal="center" vertical="center"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left" vertical="center" shrinkToFit="1"/>
      <protection/>
    </xf>
    <xf numFmtId="1" fontId="3" fillId="33" borderId="16" xfId="0" applyNumberFormat="1" applyFont="1" applyFill="1" applyBorder="1" applyAlignment="1">
      <alignment horizontal="left" vertical="center"/>
    </xf>
    <xf numFmtId="49" fontId="3" fillId="33" borderId="16" xfId="0" applyNumberFormat="1" applyFont="1" applyFill="1" applyBorder="1" applyAlignment="1" applyProtection="1">
      <alignment vertical="center" wrapText="1"/>
      <protection/>
    </xf>
    <xf numFmtId="49" fontId="3" fillId="33" borderId="15" xfId="0" applyNumberFormat="1" applyFont="1" applyFill="1" applyBorder="1" applyAlignment="1" applyProtection="1">
      <alignment vertical="center" wrapText="1"/>
      <protection/>
    </xf>
    <xf numFmtId="49" fontId="3" fillId="33" borderId="15" xfId="0" applyNumberFormat="1" applyFont="1" applyFill="1" applyBorder="1" applyAlignment="1" applyProtection="1">
      <alignment vertical="center" wrapText="1"/>
      <protection/>
    </xf>
    <xf numFmtId="49" fontId="3" fillId="33" borderId="16" xfId="0" applyNumberFormat="1" applyFont="1" applyFill="1" applyBorder="1" applyAlignment="1" applyProtection="1">
      <alignment vertical="center" wrapText="1"/>
      <protection/>
    </xf>
    <xf numFmtId="1" fontId="3" fillId="33" borderId="15" xfId="0" applyNumberFormat="1" applyFont="1" applyFill="1" applyBorder="1" applyAlignment="1">
      <alignment/>
    </xf>
    <xf numFmtId="1" fontId="3" fillId="33" borderId="16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1" fontId="3" fillId="33" borderId="16" xfId="0" applyNumberFormat="1" applyFont="1" applyFill="1" applyBorder="1" applyAlignment="1">
      <alignment/>
    </xf>
    <xf numFmtId="49" fontId="65" fillId="0" borderId="16" xfId="0" applyNumberFormat="1" applyFont="1" applyFill="1" applyBorder="1" applyAlignment="1" applyProtection="1">
      <alignment vertical="center" wrapText="1"/>
      <protection/>
    </xf>
    <xf numFmtId="49" fontId="65" fillId="0" borderId="15" xfId="0" applyNumberFormat="1" applyFont="1" applyFill="1" applyBorder="1" applyAlignment="1" applyProtection="1">
      <alignment vertical="center" wrapText="1"/>
      <protection/>
    </xf>
    <xf numFmtId="49" fontId="65" fillId="0" borderId="19" xfId="0" applyNumberFormat="1" applyFont="1" applyFill="1" applyBorder="1" applyAlignment="1" applyProtection="1">
      <alignment vertical="center" wrapText="1"/>
      <protection/>
    </xf>
    <xf numFmtId="1" fontId="65" fillId="0" borderId="15" xfId="0" applyNumberFormat="1" applyFont="1" applyFill="1" applyBorder="1" applyAlignment="1">
      <alignment horizontal="center" vertical="center" shrinkToFit="1"/>
    </xf>
    <xf numFmtId="49" fontId="65" fillId="0" borderId="15" xfId="0" applyNumberFormat="1" applyFont="1" applyFill="1" applyBorder="1" applyAlignment="1" applyProtection="1">
      <alignment horizontal="center" vertical="center" shrinkToFit="1"/>
      <protection/>
    </xf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5" fillId="34" borderId="0" xfId="0" applyNumberFormat="1" applyFont="1" applyFill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left" vertical="center" shrinkToFi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9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left" vertical="center" shrinkToFit="1"/>
    </xf>
    <xf numFmtId="1" fontId="3" fillId="0" borderId="15" xfId="0" applyNumberFormat="1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9" fontId="3" fillId="0" borderId="15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" fontId="0" fillId="0" borderId="15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34" borderId="0" xfId="0" applyNumberFormat="1" applyFont="1" applyFill="1" applyAlignment="1">
      <alignment/>
    </xf>
    <xf numFmtId="0" fontId="3" fillId="34" borderId="0" xfId="0" applyNumberFormat="1" applyFont="1" applyFill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3" fillId="34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 applyProtection="1">
      <alignment horizontal="center" vertical="center"/>
      <protection/>
    </xf>
    <xf numFmtId="179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15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 applyProtection="1">
      <alignment horizontal="center" vertical="center" wrapText="1"/>
      <protection/>
    </xf>
    <xf numFmtId="180" fontId="0" fillId="0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left" vertical="center"/>
    </xf>
    <xf numFmtId="179" fontId="2" fillId="0" borderId="15" xfId="0" applyNumberFormat="1" applyFont="1" applyFill="1" applyBorder="1" applyAlignment="1">
      <alignment horizontal="left" vertical="center"/>
    </xf>
    <xf numFmtId="179" fontId="2" fillId="0" borderId="15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 applyProtection="1">
      <alignment horizontal="left"/>
      <protection/>
    </xf>
    <xf numFmtId="1" fontId="2" fillId="35" borderId="15" xfId="0" applyNumberFormat="1" applyFont="1" applyFill="1" applyBorder="1" applyAlignment="1">
      <alignment horizontal="left" vertical="center"/>
    </xf>
    <xf numFmtId="179" fontId="2" fillId="35" borderId="15" xfId="0" applyNumberFormat="1" applyFont="1" applyFill="1" applyBorder="1" applyAlignment="1">
      <alignment horizontal="left" vertical="center"/>
    </xf>
    <xf numFmtId="179" fontId="2" fillId="35" borderId="15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77" fontId="5" fillId="0" borderId="15" xfId="0" applyNumberFormat="1" applyFont="1" applyFill="1" applyBorder="1" applyAlignment="1" applyProtection="1">
      <alignment horizontal="center" vertical="center" wrapText="1"/>
      <protection/>
    </xf>
    <xf numFmtId="177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5" fillId="34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 applyProtection="1">
      <alignment horizontal="center" vertical="center"/>
      <protection/>
    </xf>
    <xf numFmtId="0" fontId="5" fillId="34" borderId="28" xfId="0" applyNumberFormat="1" applyFont="1" applyFill="1" applyBorder="1" applyAlignment="1" applyProtection="1">
      <alignment horizontal="center" vertical="center"/>
      <protection/>
    </xf>
    <xf numFmtId="0" fontId="5" fillId="34" borderId="29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horizontal="center" vertical="center"/>
      <protection/>
    </xf>
    <xf numFmtId="0" fontId="5" fillId="34" borderId="17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 horizontal="left"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62" fillId="33" borderId="32" xfId="0" applyNumberFormat="1" applyFont="1" applyFill="1" applyBorder="1" applyAlignment="1">
      <alignment horizontal="center" vertical="center" wrapText="1"/>
    </xf>
    <xf numFmtId="0" fontId="62" fillId="33" borderId="33" xfId="0" applyNumberFormat="1" applyFont="1" applyFill="1" applyBorder="1" applyAlignment="1">
      <alignment horizontal="center" vertical="center" wrapText="1"/>
    </xf>
    <xf numFmtId="0" fontId="62" fillId="33" borderId="34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/>
    </xf>
    <xf numFmtId="4" fontId="64" fillId="0" borderId="17" xfId="0" applyNumberFormat="1" applyFont="1" applyFill="1" applyBorder="1" applyAlignment="1" applyProtection="1">
      <alignment horizontal="right" vertical="center"/>
      <protection/>
    </xf>
    <xf numFmtId="4" fontId="64" fillId="0" borderId="13" xfId="0" applyNumberFormat="1" applyFont="1" applyFill="1" applyBorder="1" applyAlignment="1" applyProtection="1">
      <alignment horizontal="right" vertical="center"/>
      <protection/>
    </xf>
    <xf numFmtId="4" fontId="64" fillId="0" borderId="12" xfId="0" applyNumberFormat="1" applyFont="1" applyFill="1" applyBorder="1" applyAlignment="1" applyProtection="1">
      <alignment horizontal="right" vertical="center"/>
      <protection/>
    </xf>
    <xf numFmtId="0" fontId="64" fillId="0" borderId="15" xfId="0" applyNumberFormat="1" applyFont="1" applyFill="1" applyBorder="1" applyAlignment="1" applyProtection="1">
      <alignment horizontal="left" vertical="center" wrapText="1"/>
      <protection/>
    </xf>
    <xf numFmtId="4" fontId="64" fillId="0" borderId="15" xfId="0" applyNumberFormat="1" applyFont="1" applyFill="1" applyBorder="1" applyAlignment="1" applyProtection="1">
      <alignment horizontal="right" vertical="center"/>
      <protection/>
    </xf>
    <xf numFmtId="0" fontId="22" fillId="33" borderId="0" xfId="0" applyNumberFormat="1" applyFont="1" applyFill="1" applyAlignment="1">
      <alignment horizontal="center" vertical="center" wrapText="1"/>
    </xf>
    <xf numFmtId="4" fontId="64" fillId="0" borderId="17" xfId="0" applyNumberFormat="1" applyFont="1" applyFill="1" applyBorder="1" applyAlignment="1" applyProtection="1">
      <alignment horizontal="center" vertical="center"/>
      <protection/>
    </xf>
    <xf numFmtId="4" fontId="64" fillId="0" borderId="13" xfId="0" applyNumberFormat="1" applyFont="1" applyFill="1" applyBorder="1" applyAlignment="1" applyProtection="1">
      <alignment horizontal="center" vertical="center"/>
      <protection/>
    </xf>
    <xf numFmtId="4" fontId="64" fillId="0" borderId="12" xfId="0" applyNumberFormat="1" applyFont="1" applyFill="1" applyBorder="1" applyAlignment="1" applyProtection="1">
      <alignment horizontal="center" vertical="center"/>
      <protection/>
    </xf>
    <xf numFmtId="0" fontId="64" fillId="0" borderId="17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35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F7" sqref="F7"/>
    </sheetView>
  </sheetViews>
  <sheetFormatPr defaultColWidth="6.875" defaultRowHeight="14.25"/>
  <cols>
    <col min="1" max="1" width="122.875" style="4" customWidth="1"/>
    <col min="2" max="16384" width="6.875" style="4" customWidth="1"/>
  </cols>
  <sheetData>
    <row r="1" ht="19.5" customHeight="1">
      <c r="A1" s="109" t="s">
        <v>0</v>
      </c>
    </row>
    <row r="3" ht="63.75" customHeight="1">
      <c r="A3" s="110" t="s">
        <v>453</v>
      </c>
    </row>
    <row r="4" ht="107.25" customHeight="1">
      <c r="A4" s="111" t="s">
        <v>1</v>
      </c>
    </row>
    <row r="5" ht="409.5" customHeight="1" hidden="1">
      <c r="A5" s="112">
        <v>3.637978807091713E-12</v>
      </c>
    </row>
    <row r="6" ht="22.5">
      <c r="A6" s="113"/>
    </row>
    <row r="7" ht="78" customHeight="1"/>
    <row r="8" ht="82.5" customHeight="1">
      <c r="A8" s="144" t="s">
        <v>424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4" sqref="A4"/>
    </sheetView>
  </sheetViews>
  <sheetFormatPr defaultColWidth="6.875" defaultRowHeight="12.75" customHeight="1"/>
  <cols>
    <col min="1" max="1" width="15.125" style="4" customWidth="1"/>
    <col min="2" max="2" width="35.625" style="4" customWidth="1"/>
    <col min="3" max="8" width="15.75390625" style="4" customWidth="1"/>
    <col min="9" max="9" width="6.50390625" style="4" customWidth="1"/>
    <col min="10" max="16384" width="6.875" style="4" customWidth="1"/>
  </cols>
  <sheetData>
    <row r="1" ht="21.75" customHeight="1">
      <c r="A1" s="59"/>
    </row>
    <row r="2" spans="1:9" ht="19.5" customHeight="1">
      <c r="A2" s="38"/>
      <c r="B2" s="38"/>
      <c r="C2" s="38"/>
      <c r="D2" s="38"/>
      <c r="E2" s="39"/>
      <c r="F2" s="38"/>
      <c r="G2" s="38"/>
      <c r="H2" s="40" t="s">
        <v>186</v>
      </c>
      <c r="I2" s="57"/>
    </row>
    <row r="3" spans="1:9" ht="25.5" customHeight="1">
      <c r="A3" s="216" t="s">
        <v>187</v>
      </c>
      <c r="B3" s="216"/>
      <c r="C3" s="216"/>
      <c r="D3" s="216"/>
      <c r="E3" s="216"/>
      <c r="F3" s="216"/>
      <c r="G3" s="216"/>
      <c r="H3" s="216"/>
      <c r="I3" s="57"/>
    </row>
    <row r="4" spans="1:9" ht="19.5" customHeight="1">
      <c r="A4" s="211" t="s">
        <v>453</v>
      </c>
      <c r="B4" s="41"/>
      <c r="C4" s="41"/>
      <c r="D4" s="41"/>
      <c r="E4" s="41"/>
      <c r="F4" s="41"/>
      <c r="G4" s="41"/>
      <c r="H4" s="10" t="s">
        <v>4</v>
      </c>
      <c r="I4" s="57"/>
    </row>
    <row r="5" spans="1:9" ht="19.5" customHeight="1">
      <c r="A5" s="257" t="s">
        <v>188</v>
      </c>
      <c r="B5" s="257" t="s">
        <v>189</v>
      </c>
      <c r="C5" s="266" t="s">
        <v>190</v>
      </c>
      <c r="D5" s="266"/>
      <c r="E5" s="266"/>
      <c r="F5" s="266"/>
      <c r="G5" s="266"/>
      <c r="H5" s="266"/>
      <c r="I5" s="57"/>
    </row>
    <row r="6" spans="1:9" ht="19.5" customHeight="1">
      <c r="A6" s="257"/>
      <c r="B6" s="257"/>
      <c r="C6" s="248" t="s">
        <v>28</v>
      </c>
      <c r="D6" s="244" t="s">
        <v>119</v>
      </c>
      <c r="E6" s="42" t="s">
        <v>191</v>
      </c>
      <c r="F6" s="43"/>
      <c r="G6" s="43"/>
      <c r="H6" s="261" t="s">
        <v>124</v>
      </c>
      <c r="I6" s="57"/>
    </row>
    <row r="7" spans="1:9" ht="33.75" customHeight="1">
      <c r="A7" s="243"/>
      <c r="B7" s="243"/>
      <c r="C7" s="271"/>
      <c r="D7" s="259"/>
      <c r="E7" s="44" t="s">
        <v>43</v>
      </c>
      <c r="F7" s="45" t="s">
        <v>192</v>
      </c>
      <c r="G7" s="46" t="s">
        <v>193</v>
      </c>
      <c r="H7" s="262"/>
      <c r="I7" s="57"/>
    </row>
    <row r="8" spans="1:9" ht="19.5" customHeight="1">
      <c r="A8" s="120" t="s">
        <v>264</v>
      </c>
      <c r="B8" s="121" t="s">
        <v>265</v>
      </c>
      <c r="C8" s="25">
        <v>39.72</v>
      </c>
      <c r="D8" s="123" t="s">
        <v>266</v>
      </c>
      <c r="E8" s="60">
        <v>9</v>
      </c>
      <c r="F8" s="60"/>
      <c r="G8" s="24">
        <v>9</v>
      </c>
      <c r="H8" s="61">
        <v>30.72</v>
      </c>
      <c r="I8" s="58"/>
    </row>
    <row r="9" spans="1:9" ht="19.5" customHeight="1">
      <c r="A9" s="48"/>
      <c r="B9" s="48"/>
      <c r="C9" s="48"/>
      <c r="D9" s="48"/>
      <c r="E9" s="49"/>
      <c r="F9" s="51"/>
      <c r="G9" s="51"/>
      <c r="H9" s="50"/>
      <c r="I9" s="55"/>
    </row>
    <row r="10" spans="1:9" ht="19.5" customHeight="1">
      <c r="A10" s="48"/>
      <c r="B10" s="48"/>
      <c r="C10" s="48"/>
      <c r="D10" s="48"/>
      <c r="E10" s="52"/>
      <c r="F10" s="48"/>
      <c r="G10" s="48"/>
      <c r="H10" s="50"/>
      <c r="I10" s="55"/>
    </row>
    <row r="11" spans="1:9" ht="19.5" customHeight="1">
      <c r="A11" s="48"/>
      <c r="B11" s="48"/>
      <c r="C11" s="48"/>
      <c r="D11" s="48"/>
      <c r="E11" s="52"/>
      <c r="F11" s="48"/>
      <c r="G11" s="48"/>
      <c r="H11" s="50"/>
      <c r="I11" s="55"/>
    </row>
    <row r="12" spans="1:9" ht="19.5" customHeight="1">
      <c r="A12" s="48"/>
      <c r="B12" s="48"/>
      <c r="C12" s="48"/>
      <c r="D12" s="48"/>
      <c r="E12" s="49"/>
      <c r="F12" s="48"/>
      <c r="G12" s="48"/>
      <c r="H12" s="50"/>
      <c r="I12" s="55"/>
    </row>
    <row r="13" spans="1:9" ht="19.5" customHeight="1">
      <c r="A13" s="48"/>
      <c r="B13" s="48"/>
      <c r="C13" s="48"/>
      <c r="D13" s="48"/>
      <c r="E13" s="49"/>
      <c r="F13" s="48"/>
      <c r="G13" s="48"/>
      <c r="H13" s="50"/>
      <c r="I13" s="55"/>
    </row>
    <row r="14" spans="1:9" ht="19.5" customHeight="1">
      <c r="A14" s="48"/>
      <c r="B14" s="48"/>
      <c r="C14" s="48"/>
      <c r="D14" s="48"/>
      <c r="E14" s="52"/>
      <c r="F14" s="48"/>
      <c r="G14" s="48"/>
      <c r="H14" s="50"/>
      <c r="I14" s="55"/>
    </row>
    <row r="15" spans="1:9" ht="19.5" customHeight="1">
      <c r="A15" s="48"/>
      <c r="B15" s="48"/>
      <c r="C15" s="48"/>
      <c r="D15" s="48"/>
      <c r="E15" s="52"/>
      <c r="F15" s="48"/>
      <c r="G15" s="48"/>
      <c r="H15" s="50"/>
      <c r="I15" s="55"/>
    </row>
    <row r="16" spans="1:9" ht="19.5" customHeight="1">
      <c r="A16" s="48"/>
      <c r="B16" s="48"/>
      <c r="C16" s="48"/>
      <c r="D16" s="48"/>
      <c r="E16" s="49"/>
      <c r="F16" s="48"/>
      <c r="G16" s="48"/>
      <c r="H16" s="50"/>
      <c r="I16" s="55"/>
    </row>
    <row r="17" spans="1:9" ht="19.5" customHeight="1">
      <c r="A17" s="48"/>
      <c r="B17" s="48"/>
      <c r="C17" s="48"/>
      <c r="D17" s="48"/>
      <c r="E17" s="49"/>
      <c r="F17" s="48"/>
      <c r="G17" s="48"/>
      <c r="H17" s="50"/>
      <c r="I17" s="55"/>
    </row>
    <row r="18" spans="1:9" ht="19.5" customHeight="1">
      <c r="A18" s="48"/>
      <c r="B18" s="48"/>
      <c r="C18" s="48"/>
      <c r="D18" s="48"/>
      <c r="E18" s="53"/>
      <c r="F18" s="48"/>
      <c r="G18" s="48"/>
      <c r="H18" s="50"/>
      <c r="I18" s="55"/>
    </row>
    <row r="19" spans="1:9" ht="19.5" customHeight="1">
      <c r="A19" s="48"/>
      <c r="B19" s="48"/>
      <c r="C19" s="48"/>
      <c r="D19" s="48"/>
      <c r="E19" s="52"/>
      <c r="F19" s="48"/>
      <c r="G19" s="48"/>
      <c r="H19" s="50"/>
      <c r="I19" s="55"/>
    </row>
    <row r="20" spans="1:9" ht="19.5" customHeight="1">
      <c r="A20" s="52"/>
      <c r="B20" s="52"/>
      <c r="C20" s="52"/>
      <c r="D20" s="52"/>
      <c r="E20" s="52"/>
      <c r="F20" s="48"/>
      <c r="G20" s="48"/>
      <c r="H20" s="50"/>
      <c r="I20" s="55"/>
    </row>
    <row r="21" spans="1:9" ht="19.5" customHeight="1">
      <c r="A21" s="50"/>
      <c r="B21" s="50"/>
      <c r="C21" s="50"/>
      <c r="D21" s="50"/>
      <c r="E21" s="54"/>
      <c r="F21" s="50"/>
      <c r="G21" s="50"/>
      <c r="H21" s="50"/>
      <c r="I21" s="55"/>
    </row>
    <row r="22" spans="1:9" ht="19.5" customHeight="1">
      <c r="A22" s="50"/>
      <c r="B22" s="50"/>
      <c r="C22" s="50"/>
      <c r="D22" s="50"/>
      <c r="E22" s="54"/>
      <c r="F22" s="50"/>
      <c r="G22" s="50"/>
      <c r="H22" s="50"/>
      <c r="I22" s="55"/>
    </row>
    <row r="23" spans="1:9" ht="19.5" customHeight="1">
      <c r="A23" s="50"/>
      <c r="B23" s="50"/>
      <c r="C23" s="50"/>
      <c r="D23" s="50"/>
      <c r="E23" s="54"/>
      <c r="F23" s="50"/>
      <c r="G23" s="50"/>
      <c r="H23" s="50"/>
      <c r="I23" s="55"/>
    </row>
    <row r="24" spans="1:9" ht="19.5" customHeight="1">
      <c r="A24" s="50"/>
      <c r="B24" s="50"/>
      <c r="C24" s="50"/>
      <c r="D24" s="50"/>
      <c r="E24" s="54"/>
      <c r="F24" s="50"/>
      <c r="G24" s="50"/>
      <c r="H24" s="50"/>
      <c r="I24" s="55"/>
    </row>
    <row r="25" spans="1:9" ht="19.5" customHeight="1">
      <c r="A25" s="50"/>
      <c r="B25" s="50"/>
      <c r="C25" s="50"/>
      <c r="D25" s="50"/>
      <c r="E25" s="54"/>
      <c r="F25" s="50"/>
      <c r="G25" s="50"/>
      <c r="H25" s="50"/>
      <c r="I25" s="55"/>
    </row>
    <row r="26" spans="1:9" ht="19.5" customHeight="1">
      <c r="A26" s="50"/>
      <c r="B26" s="50"/>
      <c r="C26" s="50"/>
      <c r="D26" s="50"/>
      <c r="E26" s="54"/>
      <c r="F26" s="50"/>
      <c r="G26" s="50"/>
      <c r="H26" s="50"/>
      <c r="I26" s="55"/>
    </row>
    <row r="27" spans="1:9" ht="19.5" customHeight="1">
      <c r="A27" s="50"/>
      <c r="B27" s="50"/>
      <c r="C27" s="50"/>
      <c r="D27" s="50"/>
      <c r="E27" s="54"/>
      <c r="F27" s="50"/>
      <c r="G27" s="50"/>
      <c r="H27" s="50"/>
      <c r="I27" s="55"/>
    </row>
    <row r="28" spans="1:9" ht="19.5" customHeight="1">
      <c r="A28" s="50"/>
      <c r="B28" s="50"/>
      <c r="C28" s="50"/>
      <c r="D28" s="50"/>
      <c r="E28" s="54"/>
      <c r="F28" s="50"/>
      <c r="G28" s="50"/>
      <c r="H28" s="50"/>
      <c r="I28" s="55"/>
    </row>
    <row r="29" spans="1:9" ht="19.5" customHeight="1">
      <c r="A29" s="50"/>
      <c r="B29" s="50"/>
      <c r="C29" s="50"/>
      <c r="D29" s="50"/>
      <c r="E29" s="54"/>
      <c r="F29" s="50"/>
      <c r="G29" s="50"/>
      <c r="H29" s="50"/>
      <c r="I29" s="55"/>
    </row>
    <row r="30" spans="1:9" ht="19.5" customHeight="1">
      <c r="A30" s="50"/>
      <c r="B30" s="50"/>
      <c r="C30" s="50"/>
      <c r="D30" s="50"/>
      <c r="E30" s="54"/>
      <c r="F30" s="50"/>
      <c r="G30" s="50"/>
      <c r="H30" s="50"/>
      <c r="I30" s="5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F15" sqref="F15"/>
    </sheetView>
  </sheetViews>
  <sheetFormatPr defaultColWidth="6.875" defaultRowHeight="12.75" customHeight="1"/>
  <cols>
    <col min="1" max="3" width="4.25390625" style="4" customWidth="1"/>
    <col min="4" max="4" width="12.75390625" style="4" customWidth="1"/>
    <col min="5" max="5" width="69.25390625" style="4" customWidth="1"/>
    <col min="6" max="8" width="13.625" style="4" customWidth="1"/>
    <col min="9" max="245" width="8.00390625" style="4" customWidth="1"/>
    <col min="246" max="16384" width="6.875" style="4" customWidth="1"/>
  </cols>
  <sheetData>
    <row r="1" spans="1:3" ht="25.5" customHeight="1">
      <c r="A1" s="269"/>
      <c r="B1" s="269"/>
      <c r="C1" s="269"/>
    </row>
    <row r="2" spans="1:245" ht="19.5" customHeight="1">
      <c r="A2" s="5"/>
      <c r="B2" s="6"/>
      <c r="C2" s="6"/>
      <c r="D2" s="6"/>
      <c r="E2" s="6"/>
      <c r="F2" s="6"/>
      <c r="G2" s="6"/>
      <c r="H2" s="7" t="s">
        <v>194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216" t="s">
        <v>195</v>
      </c>
      <c r="B3" s="216"/>
      <c r="C3" s="216"/>
      <c r="D3" s="216"/>
      <c r="E3" s="216"/>
      <c r="F3" s="216"/>
      <c r="G3" s="216"/>
      <c r="H3" s="216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211" t="s">
        <v>453</v>
      </c>
      <c r="B4" s="8"/>
      <c r="C4" s="8"/>
      <c r="D4" s="8"/>
      <c r="E4" s="8"/>
      <c r="F4" s="9"/>
      <c r="G4" s="9"/>
      <c r="H4" s="10" t="s">
        <v>4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11" t="s">
        <v>27</v>
      </c>
      <c r="B5" s="11"/>
      <c r="C5" s="11"/>
      <c r="D5" s="12"/>
      <c r="E5" s="13"/>
      <c r="F5" s="266" t="s">
        <v>196</v>
      </c>
      <c r="G5" s="266"/>
      <c r="H5" s="266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14" t="s">
        <v>38</v>
      </c>
      <c r="B6" s="15"/>
      <c r="C6" s="16"/>
      <c r="D6" s="270" t="s">
        <v>39</v>
      </c>
      <c r="E6" s="257" t="s">
        <v>57</v>
      </c>
      <c r="F6" s="258" t="s">
        <v>28</v>
      </c>
      <c r="G6" s="258" t="s">
        <v>53</v>
      </c>
      <c r="H6" s="266" t="s">
        <v>54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18" t="s">
        <v>48</v>
      </c>
      <c r="B7" s="19" t="s">
        <v>49</v>
      </c>
      <c r="C7" s="20" t="s">
        <v>50</v>
      </c>
      <c r="D7" s="272"/>
      <c r="E7" s="243"/>
      <c r="F7" s="259"/>
      <c r="G7" s="259"/>
      <c r="H7" s="267"/>
      <c r="I7" s="3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1" customHeight="1">
      <c r="A8" s="23"/>
      <c r="B8" s="23"/>
      <c r="C8" s="23"/>
      <c r="D8" s="23"/>
      <c r="E8" s="215" t="s">
        <v>454</v>
      </c>
      <c r="F8" s="215" t="s">
        <v>454</v>
      </c>
      <c r="G8" s="25"/>
      <c r="H8" s="24"/>
      <c r="I8" s="35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pans="1:245" ht="21" customHeight="1">
      <c r="A9" s="23"/>
      <c r="B9" s="23"/>
      <c r="C9" s="23"/>
      <c r="D9" s="23"/>
      <c r="E9" s="23"/>
      <c r="F9" s="24"/>
      <c r="G9" s="25"/>
      <c r="H9" s="24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1" customHeight="1">
      <c r="A10" s="23"/>
      <c r="B10" s="23"/>
      <c r="C10" s="23"/>
      <c r="D10" s="23"/>
      <c r="E10" s="23"/>
      <c r="F10" s="24"/>
      <c r="G10" s="25"/>
      <c r="H10" s="2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</row>
    <row r="11" spans="1:245" ht="21" customHeight="1">
      <c r="A11" s="23"/>
      <c r="B11" s="23"/>
      <c r="C11" s="23"/>
      <c r="D11" s="23"/>
      <c r="E11" s="23"/>
      <c r="F11" s="24"/>
      <c r="G11" s="25"/>
      <c r="H11" s="2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</row>
    <row r="12" spans="1:245" ht="21" customHeight="1">
      <c r="A12" s="23"/>
      <c r="B12" s="23"/>
      <c r="C12" s="23"/>
      <c r="D12" s="23"/>
      <c r="E12" s="23"/>
      <c r="F12" s="24"/>
      <c r="G12" s="25"/>
      <c r="H12" s="2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</row>
    <row r="13" spans="1:245" ht="21" customHeight="1">
      <c r="A13" s="23"/>
      <c r="B13" s="23"/>
      <c r="C13" s="23"/>
      <c r="D13" s="23"/>
      <c r="E13" s="23"/>
      <c r="F13" s="24"/>
      <c r="G13" s="25"/>
      <c r="H13" s="24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</row>
    <row r="14" spans="1:245" ht="21" customHeight="1">
      <c r="A14" s="23"/>
      <c r="B14" s="23"/>
      <c r="C14" s="23"/>
      <c r="D14" s="23"/>
      <c r="E14" s="23"/>
      <c r="F14" s="24"/>
      <c r="G14" s="25"/>
      <c r="H14" s="24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</row>
    <row r="15" spans="1:245" ht="21" customHeight="1">
      <c r="A15" s="23"/>
      <c r="B15" s="23"/>
      <c r="C15" s="23"/>
      <c r="D15" s="23"/>
      <c r="E15" s="23"/>
      <c r="F15" s="24"/>
      <c r="G15" s="25"/>
      <c r="H15" s="2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</row>
    <row r="16" spans="1:245" ht="21" customHeight="1">
      <c r="A16" s="23"/>
      <c r="B16" s="23"/>
      <c r="C16" s="23"/>
      <c r="D16" s="23"/>
      <c r="E16" s="23"/>
      <c r="F16" s="24"/>
      <c r="G16" s="25"/>
      <c r="H16" s="24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</row>
    <row r="17" spans="1:245" ht="21" customHeight="1">
      <c r="A17" s="23"/>
      <c r="B17" s="23"/>
      <c r="C17" s="23"/>
      <c r="D17" s="23"/>
      <c r="E17" s="23"/>
      <c r="F17" s="24"/>
      <c r="G17" s="25"/>
      <c r="H17" s="2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</row>
    <row r="18" spans="1:245" ht="21" customHeight="1">
      <c r="A18" s="23"/>
      <c r="B18" s="23"/>
      <c r="C18" s="23"/>
      <c r="D18" s="23"/>
      <c r="E18" s="23"/>
      <c r="F18" s="24"/>
      <c r="G18" s="25"/>
      <c r="H18" s="24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</row>
    <row r="19" spans="1:245" ht="21" customHeight="1">
      <c r="A19" s="23"/>
      <c r="B19" s="23"/>
      <c r="C19" s="23"/>
      <c r="D19" s="23"/>
      <c r="E19" s="23"/>
      <c r="F19" s="24"/>
      <c r="G19" s="25"/>
      <c r="H19" s="24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</row>
    <row r="20" spans="1:245" ht="21" customHeight="1">
      <c r="A20" s="23"/>
      <c r="B20" s="23"/>
      <c r="C20" s="23"/>
      <c r="D20" s="23"/>
      <c r="E20" s="23"/>
      <c r="F20" s="24"/>
      <c r="G20" s="25"/>
      <c r="H20" s="24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</row>
    <row r="21" spans="1:245" ht="21" customHeight="1">
      <c r="A21" s="23"/>
      <c r="B21" s="23"/>
      <c r="C21" s="23"/>
      <c r="D21" s="23"/>
      <c r="E21" s="23"/>
      <c r="F21" s="24"/>
      <c r="G21" s="25"/>
      <c r="H21" s="24"/>
      <c r="I21" s="26"/>
      <c r="J21" s="3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</row>
    <row r="22" spans="1:245" ht="19.5" customHeight="1">
      <c r="A22" s="26"/>
      <c r="B22" s="26"/>
      <c r="C22" s="26"/>
      <c r="D22" s="27"/>
      <c r="E22" s="27"/>
      <c r="F22" s="27"/>
      <c r="G22" s="27"/>
      <c r="H22" s="27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</row>
    <row r="23" spans="1:245" ht="19.5" customHeight="1">
      <c r="A23" s="26"/>
      <c r="B23" s="26"/>
      <c r="C23" s="26"/>
      <c r="D23" s="26"/>
      <c r="E23" s="26"/>
      <c r="F23" s="26"/>
      <c r="G23" s="26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</row>
    <row r="24" spans="1:245" ht="19.5" customHeight="1">
      <c r="A24" s="26"/>
      <c r="B24" s="26"/>
      <c r="C24" s="26"/>
      <c r="D24" s="27"/>
      <c r="E24" s="27"/>
      <c r="F24" s="27"/>
      <c r="G24" s="27"/>
      <c r="H24" s="2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</row>
    <row r="25" spans="1:245" ht="19.5" customHeight="1">
      <c r="A25" s="26"/>
      <c r="B25" s="26"/>
      <c r="C25" s="26"/>
      <c r="D25" s="27"/>
      <c r="E25" s="27"/>
      <c r="F25" s="27"/>
      <c r="G25" s="27"/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</row>
    <row r="26" spans="1:245" ht="19.5" customHeight="1">
      <c r="A26" s="26"/>
      <c r="B26" s="26"/>
      <c r="C26" s="26"/>
      <c r="D26" s="26"/>
      <c r="E26" s="26"/>
      <c r="F26" s="26"/>
      <c r="G26" s="26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</row>
    <row r="27" spans="1:245" ht="19.5" customHeight="1">
      <c r="A27" s="26"/>
      <c r="B27" s="26"/>
      <c r="C27" s="26"/>
      <c r="D27" s="27"/>
      <c r="E27" s="27"/>
      <c r="F27" s="27"/>
      <c r="G27" s="27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</row>
    <row r="28" spans="1:245" ht="19.5" customHeight="1">
      <c r="A28" s="26"/>
      <c r="B28" s="26"/>
      <c r="C28" s="26"/>
      <c r="D28" s="27"/>
      <c r="E28" s="27"/>
      <c r="F28" s="27"/>
      <c r="G28" s="27"/>
      <c r="H28" s="27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</row>
    <row r="29" spans="1:245" ht="19.5" customHeight="1">
      <c r="A29" s="26"/>
      <c r="B29" s="26"/>
      <c r="C29" s="26"/>
      <c r="D29" s="26"/>
      <c r="E29" s="26"/>
      <c r="F29" s="26"/>
      <c r="G29" s="26"/>
      <c r="H29" s="27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</row>
    <row r="30" spans="1:245" ht="19.5" customHeight="1">
      <c r="A30" s="26"/>
      <c r="B30" s="26"/>
      <c r="C30" s="26"/>
      <c r="D30" s="27"/>
      <c r="E30" s="27"/>
      <c r="F30" s="27"/>
      <c r="G30" s="27"/>
      <c r="H30" s="27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</row>
    <row r="31" spans="1:245" ht="19.5" customHeight="1">
      <c r="A31" s="26"/>
      <c r="B31" s="26"/>
      <c r="C31" s="26"/>
      <c r="D31" s="27"/>
      <c r="E31" s="27"/>
      <c r="F31" s="27"/>
      <c r="G31" s="27"/>
      <c r="H31" s="27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</row>
    <row r="32" spans="1:245" ht="19.5" customHeight="1">
      <c r="A32" s="26"/>
      <c r="B32" s="26"/>
      <c r="C32" s="26"/>
      <c r="D32" s="26"/>
      <c r="E32" s="26"/>
      <c r="F32" s="26"/>
      <c r="G32" s="26"/>
      <c r="H32" s="27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</row>
    <row r="33" spans="1:245" ht="19.5" customHeight="1">
      <c r="A33" s="26"/>
      <c r="B33" s="26"/>
      <c r="C33" s="26"/>
      <c r="D33" s="26"/>
      <c r="E33" s="28"/>
      <c r="F33" s="28"/>
      <c r="G33" s="28"/>
      <c r="H33" s="27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</row>
    <row r="34" spans="1:245" ht="19.5" customHeight="1">
      <c r="A34" s="26"/>
      <c r="B34" s="26"/>
      <c r="C34" s="26"/>
      <c r="D34" s="26"/>
      <c r="E34" s="28"/>
      <c r="F34" s="28"/>
      <c r="G34" s="28"/>
      <c r="H34" s="27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</row>
    <row r="35" spans="1:245" ht="19.5" customHeight="1">
      <c r="A35" s="26"/>
      <c r="B35" s="26"/>
      <c r="C35" s="26"/>
      <c r="D35" s="26"/>
      <c r="E35" s="26"/>
      <c r="F35" s="26"/>
      <c r="G35" s="26"/>
      <c r="H35" s="2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</row>
    <row r="36" spans="1:245" ht="19.5" customHeight="1">
      <c r="A36" s="26"/>
      <c r="B36" s="26"/>
      <c r="C36" s="26"/>
      <c r="D36" s="26"/>
      <c r="E36" s="29"/>
      <c r="F36" s="29"/>
      <c r="G36" s="29"/>
      <c r="H36" s="27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</row>
    <row r="37" spans="1:245" ht="19.5" customHeight="1">
      <c r="A37" s="30"/>
      <c r="B37" s="30"/>
      <c r="C37" s="30"/>
      <c r="D37" s="30"/>
      <c r="E37" s="31"/>
      <c r="F37" s="31"/>
      <c r="G37" s="31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32"/>
      <c r="B38" s="32"/>
      <c r="C38" s="32"/>
      <c r="D38" s="32"/>
      <c r="E38" s="32"/>
      <c r="F38" s="32"/>
      <c r="G38" s="32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</row>
    <row r="39" spans="1:245" ht="19.5" customHeight="1">
      <c r="A39" s="30"/>
      <c r="B39" s="30"/>
      <c r="C39" s="30"/>
      <c r="D39" s="30"/>
      <c r="E39" s="30"/>
      <c r="F39" s="30"/>
      <c r="G39" s="30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</row>
    <row r="40" spans="1:245" ht="19.5" customHeight="1">
      <c r="A40" s="34"/>
      <c r="B40" s="34"/>
      <c r="C40" s="34"/>
      <c r="D40" s="34"/>
      <c r="E40" s="34"/>
      <c r="F40" s="30"/>
      <c r="G40" s="30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</row>
    <row r="41" spans="1:245" ht="19.5" customHeight="1">
      <c r="A41" s="34"/>
      <c r="B41" s="34"/>
      <c r="C41" s="34"/>
      <c r="D41" s="34"/>
      <c r="E41" s="34"/>
      <c r="F41" s="30"/>
      <c r="G41" s="30"/>
      <c r="H41" s="3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</row>
    <row r="42" spans="1:245" ht="19.5" customHeight="1">
      <c r="A42" s="34"/>
      <c r="B42" s="34"/>
      <c r="C42" s="34"/>
      <c r="D42" s="34"/>
      <c r="E42" s="34"/>
      <c r="F42" s="30"/>
      <c r="G42" s="30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</row>
    <row r="43" spans="1:245" ht="19.5" customHeight="1">
      <c r="A43" s="34"/>
      <c r="B43" s="34"/>
      <c r="C43" s="34"/>
      <c r="D43" s="34"/>
      <c r="E43" s="34"/>
      <c r="F43" s="30"/>
      <c r="G43" s="30"/>
      <c r="H43" s="33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</row>
    <row r="44" spans="1:245" ht="19.5" customHeight="1">
      <c r="A44" s="34"/>
      <c r="B44" s="34"/>
      <c r="C44" s="34"/>
      <c r="D44" s="34"/>
      <c r="E44" s="34"/>
      <c r="F44" s="30"/>
      <c r="G44" s="30"/>
      <c r="H44" s="33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</row>
    <row r="45" spans="1:245" ht="19.5" customHeight="1">
      <c r="A45" s="34"/>
      <c r="B45" s="34"/>
      <c r="C45" s="34"/>
      <c r="D45" s="34"/>
      <c r="E45" s="34"/>
      <c r="F45" s="30"/>
      <c r="G45" s="30"/>
      <c r="H45" s="33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</row>
    <row r="46" spans="1:245" ht="19.5" customHeight="1">
      <c r="A46" s="34"/>
      <c r="B46" s="34"/>
      <c r="C46" s="34"/>
      <c r="D46" s="34"/>
      <c r="E46" s="34"/>
      <c r="F46" s="30"/>
      <c r="G46" s="30"/>
      <c r="H46" s="3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</row>
    <row r="47" spans="1:245" ht="19.5" customHeight="1">
      <c r="A47" s="34"/>
      <c r="B47" s="34"/>
      <c r="C47" s="34"/>
      <c r="D47" s="34"/>
      <c r="E47" s="34"/>
      <c r="F47" s="30"/>
      <c r="G47" s="30"/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</row>
    <row r="48" spans="1:245" ht="19.5" customHeight="1">
      <c r="A48" s="34"/>
      <c r="B48" s="34"/>
      <c r="C48" s="34"/>
      <c r="D48" s="34"/>
      <c r="E48" s="34"/>
      <c r="F48" s="30"/>
      <c r="G48" s="30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</row>
    <row r="49" spans="1:245" ht="19.5" customHeight="1">
      <c r="A49" s="34"/>
      <c r="B49" s="34"/>
      <c r="C49" s="34"/>
      <c r="D49" s="34"/>
      <c r="E49" s="34"/>
      <c r="F49" s="30"/>
      <c r="G49" s="30"/>
      <c r="H49" s="33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8" sqref="B8:C8"/>
    </sheetView>
  </sheetViews>
  <sheetFormatPr defaultColWidth="6.875" defaultRowHeight="12.75" customHeight="1"/>
  <cols>
    <col min="1" max="1" width="13.75390625" style="4" customWidth="1"/>
    <col min="2" max="2" width="32.00390625" style="4" customWidth="1"/>
    <col min="3" max="4" width="13.50390625" style="4" customWidth="1"/>
    <col min="5" max="7" width="14.00390625" style="4" customWidth="1"/>
    <col min="8" max="8" width="13.50390625" style="4" customWidth="1"/>
    <col min="9" max="9" width="6.50390625" style="4" customWidth="1"/>
    <col min="10" max="16384" width="6.875" style="4" customWidth="1"/>
  </cols>
  <sheetData>
    <row r="1" ht="22.5" customHeight="1">
      <c r="A1" s="37"/>
    </row>
    <row r="2" spans="1:9" ht="19.5" customHeight="1">
      <c r="A2" s="38"/>
      <c r="B2" s="38"/>
      <c r="C2" s="38"/>
      <c r="D2" s="38"/>
      <c r="E2" s="39"/>
      <c r="F2" s="38"/>
      <c r="G2" s="38"/>
      <c r="H2" s="40" t="s">
        <v>197</v>
      </c>
      <c r="I2" s="57"/>
    </row>
    <row r="3" spans="1:9" ht="25.5" customHeight="1">
      <c r="A3" s="216" t="s">
        <v>198</v>
      </c>
      <c r="B3" s="216"/>
      <c r="C3" s="216"/>
      <c r="D3" s="216"/>
      <c r="E3" s="216"/>
      <c r="F3" s="216"/>
      <c r="G3" s="216"/>
      <c r="H3" s="216"/>
      <c r="I3" s="57"/>
    </row>
    <row r="4" spans="1:9" ht="19.5" customHeight="1">
      <c r="A4" s="211" t="s">
        <v>453</v>
      </c>
      <c r="B4" s="41"/>
      <c r="C4" s="41"/>
      <c r="D4" s="41"/>
      <c r="E4" s="41"/>
      <c r="F4" s="41"/>
      <c r="G4" s="41"/>
      <c r="H4" s="10" t="s">
        <v>4</v>
      </c>
      <c r="I4" s="57"/>
    </row>
    <row r="5" spans="1:9" ht="19.5" customHeight="1">
      <c r="A5" s="257" t="s">
        <v>188</v>
      </c>
      <c r="B5" s="257" t="s">
        <v>189</v>
      </c>
      <c r="C5" s="266" t="s">
        <v>190</v>
      </c>
      <c r="D5" s="266"/>
      <c r="E5" s="266"/>
      <c r="F5" s="266"/>
      <c r="G5" s="266"/>
      <c r="H5" s="266"/>
      <c r="I5" s="57"/>
    </row>
    <row r="6" spans="1:9" ht="19.5" customHeight="1">
      <c r="A6" s="257"/>
      <c r="B6" s="257"/>
      <c r="C6" s="248" t="s">
        <v>28</v>
      </c>
      <c r="D6" s="244" t="s">
        <v>119</v>
      </c>
      <c r="E6" s="42" t="s">
        <v>191</v>
      </c>
      <c r="F6" s="43"/>
      <c r="G6" s="43"/>
      <c r="H6" s="261" t="s">
        <v>124</v>
      </c>
      <c r="I6" s="57"/>
    </row>
    <row r="7" spans="1:9" ht="33.75" customHeight="1">
      <c r="A7" s="243"/>
      <c r="B7" s="243"/>
      <c r="C7" s="271"/>
      <c r="D7" s="259"/>
      <c r="E7" s="44" t="s">
        <v>43</v>
      </c>
      <c r="F7" s="45" t="s">
        <v>192</v>
      </c>
      <c r="G7" s="46" t="s">
        <v>193</v>
      </c>
      <c r="H7" s="262"/>
      <c r="I7" s="57"/>
    </row>
    <row r="8" spans="1:9" ht="19.5" customHeight="1">
      <c r="A8" s="47"/>
      <c r="B8" s="215" t="s">
        <v>454</v>
      </c>
      <c r="C8" s="215" t="s">
        <v>454</v>
      </c>
      <c r="D8" s="24"/>
      <c r="E8" s="24"/>
      <c r="F8" s="24"/>
      <c r="G8" s="24"/>
      <c r="H8" s="24"/>
      <c r="I8" s="58"/>
    </row>
    <row r="9" spans="1:9" ht="19.5" customHeight="1">
      <c r="A9" s="48"/>
      <c r="B9" s="48"/>
      <c r="C9" s="48"/>
      <c r="D9" s="48"/>
      <c r="E9" s="49"/>
      <c r="F9" s="48"/>
      <c r="G9" s="48"/>
      <c r="H9" s="50"/>
      <c r="I9" s="57"/>
    </row>
    <row r="10" spans="1:9" ht="19.5" customHeight="1">
      <c r="A10" s="48"/>
      <c r="B10" s="48"/>
      <c r="C10" s="48"/>
      <c r="D10" s="48"/>
      <c r="E10" s="49"/>
      <c r="F10" s="51"/>
      <c r="G10" s="51"/>
      <c r="H10" s="50"/>
      <c r="I10" s="55"/>
    </row>
    <row r="11" spans="1:9" ht="19.5" customHeight="1">
      <c r="A11" s="48"/>
      <c r="B11" s="48"/>
      <c r="C11" s="48"/>
      <c r="D11" s="48"/>
      <c r="E11" s="52"/>
      <c r="F11" s="48"/>
      <c r="G11" s="48"/>
      <c r="H11" s="50"/>
      <c r="I11" s="55"/>
    </row>
    <row r="12" spans="1:9" ht="19.5" customHeight="1">
      <c r="A12" s="48"/>
      <c r="B12" s="48"/>
      <c r="C12" s="48"/>
      <c r="D12" s="48"/>
      <c r="E12" s="52"/>
      <c r="F12" s="48"/>
      <c r="G12" s="48"/>
      <c r="H12" s="50"/>
      <c r="I12" s="55"/>
    </row>
    <row r="13" spans="1:9" ht="19.5" customHeight="1">
      <c r="A13" s="48"/>
      <c r="B13" s="48"/>
      <c r="C13" s="48"/>
      <c r="D13" s="48"/>
      <c r="E13" s="49"/>
      <c r="F13" s="48"/>
      <c r="G13" s="48"/>
      <c r="H13" s="50"/>
      <c r="I13" s="55"/>
    </row>
    <row r="14" spans="1:9" ht="19.5" customHeight="1">
      <c r="A14" s="48"/>
      <c r="B14" s="48"/>
      <c r="C14" s="48"/>
      <c r="D14" s="48"/>
      <c r="E14" s="49"/>
      <c r="F14" s="48"/>
      <c r="G14" s="48"/>
      <c r="H14" s="50"/>
      <c r="I14" s="55"/>
    </row>
    <row r="15" spans="1:9" ht="19.5" customHeight="1">
      <c r="A15" s="48"/>
      <c r="B15" s="48"/>
      <c r="C15" s="48"/>
      <c r="D15" s="48"/>
      <c r="E15" s="52"/>
      <c r="F15" s="48"/>
      <c r="G15" s="48"/>
      <c r="H15" s="50"/>
      <c r="I15" s="55"/>
    </row>
    <row r="16" spans="1:9" ht="19.5" customHeight="1">
      <c r="A16" s="48"/>
      <c r="B16" s="48"/>
      <c r="C16" s="48"/>
      <c r="D16" s="48"/>
      <c r="E16" s="52"/>
      <c r="F16" s="48"/>
      <c r="G16" s="48"/>
      <c r="H16" s="50"/>
      <c r="I16" s="55"/>
    </row>
    <row r="17" spans="1:9" ht="19.5" customHeight="1">
      <c r="A17" s="48"/>
      <c r="B17" s="48"/>
      <c r="C17" s="48"/>
      <c r="D17" s="48"/>
      <c r="E17" s="49"/>
      <c r="F17" s="48"/>
      <c r="G17" s="48"/>
      <c r="H17" s="50"/>
      <c r="I17" s="55"/>
    </row>
    <row r="18" spans="1:9" ht="19.5" customHeight="1">
      <c r="A18" s="48"/>
      <c r="B18" s="48"/>
      <c r="C18" s="48"/>
      <c r="D18" s="48"/>
      <c r="E18" s="49"/>
      <c r="F18" s="48"/>
      <c r="G18" s="48"/>
      <c r="H18" s="50"/>
      <c r="I18" s="55"/>
    </row>
    <row r="19" spans="1:9" ht="19.5" customHeight="1">
      <c r="A19" s="48"/>
      <c r="B19" s="48"/>
      <c r="C19" s="48"/>
      <c r="D19" s="48"/>
      <c r="E19" s="53"/>
      <c r="F19" s="48"/>
      <c r="G19" s="48"/>
      <c r="H19" s="50"/>
      <c r="I19" s="55"/>
    </row>
    <row r="20" spans="1:9" ht="19.5" customHeight="1">
      <c r="A20" s="48"/>
      <c r="B20" s="48"/>
      <c r="C20" s="48"/>
      <c r="D20" s="48"/>
      <c r="E20" s="52"/>
      <c r="F20" s="48"/>
      <c r="G20" s="48"/>
      <c r="H20" s="50"/>
      <c r="I20" s="55"/>
    </row>
    <row r="21" spans="1:9" ht="19.5" customHeight="1">
      <c r="A21" s="52"/>
      <c r="B21" s="52"/>
      <c r="C21" s="52"/>
      <c r="D21" s="52"/>
      <c r="E21" s="52"/>
      <c r="F21" s="48"/>
      <c r="G21" s="48"/>
      <c r="H21" s="50"/>
      <c r="I21" s="55"/>
    </row>
    <row r="22" spans="1:9" ht="19.5" customHeight="1">
      <c r="A22" s="50"/>
      <c r="B22" s="50"/>
      <c r="C22" s="50"/>
      <c r="D22" s="50"/>
      <c r="E22" s="54"/>
      <c r="F22" s="50"/>
      <c r="G22" s="50"/>
      <c r="H22" s="50"/>
      <c r="I22" s="55"/>
    </row>
    <row r="23" spans="1:9" ht="19.5" customHeight="1">
      <c r="A23" s="50"/>
      <c r="B23" s="50"/>
      <c r="C23" s="50"/>
      <c r="D23" s="50"/>
      <c r="E23" s="54"/>
      <c r="F23" s="50"/>
      <c r="G23" s="50"/>
      <c r="H23" s="50"/>
      <c r="I23" s="55"/>
    </row>
    <row r="24" spans="1:9" ht="19.5" customHeight="1">
      <c r="A24" s="50"/>
      <c r="B24" s="50"/>
      <c r="C24" s="50"/>
      <c r="D24" s="50"/>
      <c r="E24" s="54"/>
      <c r="F24" s="50"/>
      <c r="G24" s="50"/>
      <c r="H24" s="50"/>
      <c r="I24" s="55"/>
    </row>
    <row r="25" spans="1:9" ht="19.5" customHeight="1">
      <c r="A25" s="50"/>
      <c r="B25" s="50"/>
      <c r="C25" s="50"/>
      <c r="D25" s="50"/>
      <c r="E25" s="54"/>
      <c r="F25" s="50"/>
      <c r="G25" s="50"/>
      <c r="H25" s="50"/>
      <c r="I25" s="55"/>
    </row>
    <row r="26" spans="1:9" ht="19.5" customHeight="1">
      <c r="A26" s="55"/>
      <c r="B26" s="55"/>
      <c r="C26" s="55"/>
      <c r="D26" s="55"/>
      <c r="E26" s="56"/>
      <c r="F26" s="55"/>
      <c r="G26" s="55"/>
      <c r="H26" s="55"/>
      <c r="I26" s="55"/>
    </row>
    <row r="27" spans="1:9" ht="19.5" customHeight="1">
      <c r="A27" s="55"/>
      <c r="B27" s="55"/>
      <c r="C27" s="55"/>
      <c r="D27" s="55"/>
      <c r="E27" s="56"/>
      <c r="F27" s="55"/>
      <c r="G27" s="55"/>
      <c r="H27" s="55"/>
      <c r="I27" s="55"/>
    </row>
    <row r="28" spans="1:9" ht="19.5" customHeight="1">
      <c r="A28" s="55"/>
      <c r="B28" s="55"/>
      <c r="C28" s="55"/>
      <c r="D28" s="55"/>
      <c r="E28" s="56"/>
      <c r="F28" s="55"/>
      <c r="G28" s="55"/>
      <c r="H28" s="55"/>
      <c r="I28" s="55"/>
    </row>
    <row r="29" spans="1:9" ht="19.5" customHeight="1">
      <c r="A29" s="55"/>
      <c r="B29" s="55"/>
      <c r="C29" s="55"/>
      <c r="D29" s="55"/>
      <c r="E29" s="56"/>
      <c r="F29" s="55"/>
      <c r="G29" s="55"/>
      <c r="H29" s="55"/>
      <c r="I29" s="55"/>
    </row>
    <row r="30" spans="1:9" ht="19.5" customHeight="1">
      <c r="A30" s="55"/>
      <c r="B30" s="55"/>
      <c r="C30" s="55"/>
      <c r="D30" s="55"/>
      <c r="E30" s="56"/>
      <c r="F30" s="55"/>
      <c r="G30" s="55"/>
      <c r="H30" s="55"/>
      <c r="I30" s="55"/>
    </row>
    <row r="31" spans="1:9" ht="19.5" customHeight="1">
      <c r="A31" s="55"/>
      <c r="B31" s="55"/>
      <c r="C31" s="55"/>
      <c r="D31" s="55"/>
      <c r="E31" s="56"/>
      <c r="F31" s="55"/>
      <c r="G31" s="55"/>
      <c r="H31" s="55"/>
      <c r="I31" s="5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E18" sqref="E18"/>
    </sheetView>
  </sheetViews>
  <sheetFormatPr defaultColWidth="6.875" defaultRowHeight="12.75" customHeight="1"/>
  <cols>
    <col min="1" max="3" width="4.625" style="4" customWidth="1"/>
    <col min="4" max="4" width="12.75390625" style="4" customWidth="1"/>
    <col min="5" max="5" width="69.25390625" style="4" customWidth="1"/>
    <col min="6" max="8" width="14.75390625" style="4" customWidth="1"/>
    <col min="9" max="245" width="8.00390625" style="4" customWidth="1"/>
    <col min="246" max="16384" width="6.875" style="4" customWidth="1"/>
  </cols>
  <sheetData>
    <row r="1" spans="1:3" ht="19.5" customHeight="1">
      <c r="A1" s="269"/>
      <c r="B1" s="269"/>
      <c r="C1" s="269"/>
    </row>
    <row r="2" spans="1:245" ht="19.5" customHeight="1">
      <c r="A2" s="5"/>
      <c r="B2" s="6"/>
      <c r="C2" s="6"/>
      <c r="D2" s="6"/>
      <c r="E2" s="6"/>
      <c r="F2" s="6"/>
      <c r="G2" s="6"/>
      <c r="H2" s="7" t="s">
        <v>199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216" t="s">
        <v>200</v>
      </c>
      <c r="B3" s="216"/>
      <c r="C3" s="216"/>
      <c r="D3" s="216"/>
      <c r="E3" s="216"/>
      <c r="F3" s="216"/>
      <c r="G3" s="216"/>
      <c r="H3" s="216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211" t="s">
        <v>453</v>
      </c>
      <c r="B4" s="8"/>
      <c r="C4" s="8"/>
      <c r="D4" s="8"/>
      <c r="E4" s="8"/>
      <c r="F4" s="9"/>
      <c r="G4" s="9"/>
      <c r="H4" s="10" t="s">
        <v>4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11" t="s">
        <v>27</v>
      </c>
      <c r="B5" s="11"/>
      <c r="C5" s="11"/>
      <c r="D5" s="12"/>
      <c r="E5" s="13"/>
      <c r="F5" s="266" t="s">
        <v>201</v>
      </c>
      <c r="G5" s="266"/>
      <c r="H5" s="266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14" t="s">
        <v>38</v>
      </c>
      <c r="B6" s="15"/>
      <c r="C6" s="16"/>
      <c r="D6" s="270" t="s">
        <v>39</v>
      </c>
      <c r="E6" s="257" t="s">
        <v>57</v>
      </c>
      <c r="F6" s="258" t="s">
        <v>28</v>
      </c>
      <c r="G6" s="258" t="s">
        <v>53</v>
      </c>
      <c r="H6" s="266" t="s">
        <v>54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18" t="s">
        <v>48</v>
      </c>
      <c r="B7" s="19" t="s">
        <v>49</v>
      </c>
      <c r="C7" s="20" t="s">
        <v>50</v>
      </c>
      <c r="D7" s="272"/>
      <c r="E7" s="243"/>
      <c r="F7" s="259"/>
      <c r="G7" s="259"/>
      <c r="H7" s="267"/>
      <c r="I7" s="3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4" customHeight="1">
      <c r="A8" s="23"/>
      <c r="B8" s="23"/>
      <c r="C8" s="23"/>
      <c r="D8" s="23"/>
      <c r="E8" s="215" t="s">
        <v>454</v>
      </c>
      <c r="F8" s="215" t="s">
        <v>454</v>
      </c>
      <c r="G8" s="25"/>
      <c r="H8" s="24"/>
      <c r="I8" s="35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pans="1:245" ht="24" customHeight="1">
      <c r="A9" s="23"/>
      <c r="B9" s="23"/>
      <c r="C9" s="23"/>
      <c r="D9" s="23"/>
      <c r="E9" s="23"/>
      <c r="F9" s="24"/>
      <c r="G9" s="25"/>
      <c r="H9" s="24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4" customHeight="1">
      <c r="A10" s="23"/>
      <c r="B10" s="23"/>
      <c r="C10" s="23"/>
      <c r="D10" s="23"/>
      <c r="E10" s="23"/>
      <c r="F10" s="24"/>
      <c r="G10" s="25"/>
      <c r="H10" s="2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</row>
    <row r="11" spans="1:245" ht="24" customHeight="1">
      <c r="A11" s="23"/>
      <c r="B11" s="23"/>
      <c r="C11" s="23"/>
      <c r="D11" s="23"/>
      <c r="E11" s="23"/>
      <c r="F11" s="24"/>
      <c r="G11" s="25"/>
      <c r="H11" s="2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</row>
    <row r="12" spans="1:245" ht="24" customHeight="1">
      <c r="A12" s="23"/>
      <c r="B12" s="23"/>
      <c r="C12" s="23"/>
      <c r="D12" s="23"/>
      <c r="E12" s="23"/>
      <c r="F12" s="24"/>
      <c r="G12" s="25"/>
      <c r="H12" s="2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</row>
    <row r="13" spans="1:245" ht="24" customHeight="1">
      <c r="A13" s="23"/>
      <c r="B13" s="23"/>
      <c r="C13" s="23"/>
      <c r="D13" s="23"/>
      <c r="E13" s="23"/>
      <c r="F13" s="24"/>
      <c r="G13" s="25"/>
      <c r="H13" s="24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</row>
    <row r="14" spans="1:245" ht="24" customHeight="1">
      <c r="A14" s="23"/>
      <c r="B14" s="23"/>
      <c r="C14" s="23"/>
      <c r="D14" s="23"/>
      <c r="E14" s="23"/>
      <c r="F14" s="24"/>
      <c r="G14" s="25"/>
      <c r="H14" s="24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</row>
    <row r="15" spans="1:245" ht="24" customHeight="1">
      <c r="A15" s="23"/>
      <c r="B15" s="23"/>
      <c r="C15" s="23"/>
      <c r="D15" s="23"/>
      <c r="E15" s="23"/>
      <c r="F15" s="24"/>
      <c r="G15" s="25"/>
      <c r="H15" s="2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</row>
    <row r="16" spans="1:245" ht="24" customHeight="1">
      <c r="A16" s="23"/>
      <c r="B16" s="23"/>
      <c r="C16" s="23"/>
      <c r="D16" s="23"/>
      <c r="E16" s="23"/>
      <c r="F16" s="24"/>
      <c r="G16" s="25"/>
      <c r="H16" s="24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</row>
    <row r="17" spans="1:245" ht="24" customHeight="1">
      <c r="A17" s="23"/>
      <c r="B17" s="23"/>
      <c r="C17" s="23"/>
      <c r="D17" s="23"/>
      <c r="E17" s="23"/>
      <c r="F17" s="24"/>
      <c r="G17" s="25"/>
      <c r="H17" s="2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</row>
    <row r="18" spans="1:245" ht="24" customHeight="1">
      <c r="A18" s="23"/>
      <c r="B18" s="23"/>
      <c r="C18" s="23"/>
      <c r="D18" s="23"/>
      <c r="E18" s="23"/>
      <c r="F18" s="24"/>
      <c r="G18" s="25"/>
      <c r="H18" s="24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</row>
    <row r="19" spans="1:245" ht="24" customHeight="1">
      <c r="A19" s="23"/>
      <c r="B19" s="23"/>
      <c r="C19" s="23"/>
      <c r="D19" s="23"/>
      <c r="E19" s="23"/>
      <c r="F19" s="24"/>
      <c r="G19" s="25"/>
      <c r="H19" s="24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</row>
    <row r="20" spans="1:245" ht="24" customHeight="1">
      <c r="A20" s="23"/>
      <c r="B20" s="23"/>
      <c r="C20" s="23"/>
      <c r="D20" s="23"/>
      <c r="E20" s="23"/>
      <c r="F20" s="24"/>
      <c r="G20" s="25"/>
      <c r="H20" s="24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</row>
    <row r="21" spans="1:245" ht="24" customHeight="1">
      <c r="A21" s="23"/>
      <c r="B21" s="23"/>
      <c r="C21" s="23"/>
      <c r="D21" s="23"/>
      <c r="E21" s="23"/>
      <c r="F21" s="24"/>
      <c r="G21" s="25"/>
      <c r="H21" s="24"/>
      <c r="I21" s="26"/>
      <c r="J21" s="3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</row>
    <row r="22" spans="1:245" ht="24" customHeight="1">
      <c r="A22" s="23"/>
      <c r="B22" s="23"/>
      <c r="C22" s="23"/>
      <c r="D22" s="23"/>
      <c r="E22" s="23"/>
      <c r="F22" s="24"/>
      <c r="G22" s="25"/>
      <c r="H22" s="24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</row>
    <row r="23" spans="1:245" ht="24" customHeight="1">
      <c r="A23" s="23"/>
      <c r="B23" s="23"/>
      <c r="C23" s="23"/>
      <c r="D23" s="23"/>
      <c r="E23" s="23"/>
      <c r="F23" s="24"/>
      <c r="G23" s="25"/>
      <c r="H23" s="24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</row>
    <row r="24" spans="1:245" ht="24" customHeight="1">
      <c r="A24" s="23"/>
      <c r="B24" s="23"/>
      <c r="C24" s="23"/>
      <c r="D24" s="23"/>
      <c r="E24" s="23"/>
      <c r="F24" s="24"/>
      <c r="G24" s="25"/>
      <c r="H24" s="24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</row>
    <row r="25" spans="1:245" ht="19.5" customHeight="1">
      <c r="A25" s="26"/>
      <c r="B25" s="26"/>
      <c r="C25" s="26"/>
      <c r="D25" s="27"/>
      <c r="E25" s="27"/>
      <c r="F25" s="27"/>
      <c r="G25" s="27"/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</row>
    <row r="26" spans="1:245" ht="19.5" customHeight="1">
      <c r="A26" s="26"/>
      <c r="B26" s="26"/>
      <c r="C26" s="26"/>
      <c r="D26" s="26"/>
      <c r="E26" s="26"/>
      <c r="F26" s="26"/>
      <c r="G26" s="26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</row>
    <row r="27" spans="1:245" ht="19.5" customHeight="1">
      <c r="A27" s="26"/>
      <c r="B27" s="26"/>
      <c r="C27" s="26"/>
      <c r="D27" s="27"/>
      <c r="E27" s="27"/>
      <c r="F27" s="27"/>
      <c r="G27" s="27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</row>
    <row r="28" spans="1:245" ht="19.5" customHeight="1">
      <c r="A28" s="26"/>
      <c r="B28" s="26"/>
      <c r="C28" s="26"/>
      <c r="D28" s="27"/>
      <c r="E28" s="27"/>
      <c r="F28" s="27"/>
      <c r="G28" s="27"/>
      <c r="H28" s="27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</row>
    <row r="29" spans="1:245" ht="19.5" customHeight="1">
      <c r="A29" s="26"/>
      <c r="B29" s="26"/>
      <c r="C29" s="26"/>
      <c r="D29" s="26"/>
      <c r="E29" s="26"/>
      <c r="F29" s="26"/>
      <c r="G29" s="26"/>
      <c r="H29" s="27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</row>
    <row r="30" spans="1:245" ht="19.5" customHeight="1">
      <c r="A30" s="26"/>
      <c r="B30" s="26"/>
      <c r="C30" s="26"/>
      <c r="D30" s="27"/>
      <c r="E30" s="27"/>
      <c r="F30" s="27"/>
      <c r="G30" s="27"/>
      <c r="H30" s="27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</row>
    <row r="31" spans="1:245" ht="19.5" customHeight="1">
      <c r="A31" s="26"/>
      <c r="B31" s="26"/>
      <c r="C31" s="26"/>
      <c r="D31" s="27"/>
      <c r="E31" s="27"/>
      <c r="F31" s="27"/>
      <c r="G31" s="27"/>
      <c r="H31" s="27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</row>
    <row r="32" spans="1:245" ht="19.5" customHeight="1">
      <c r="A32" s="26"/>
      <c r="B32" s="26"/>
      <c r="C32" s="26"/>
      <c r="D32" s="26"/>
      <c r="E32" s="26"/>
      <c r="F32" s="26"/>
      <c r="G32" s="26"/>
      <c r="H32" s="27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</row>
    <row r="33" spans="1:245" ht="19.5" customHeight="1">
      <c r="A33" s="26"/>
      <c r="B33" s="26"/>
      <c r="C33" s="26"/>
      <c r="D33" s="26"/>
      <c r="E33" s="28"/>
      <c r="F33" s="28"/>
      <c r="G33" s="28"/>
      <c r="H33" s="27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</row>
    <row r="34" spans="1:245" ht="19.5" customHeight="1">
      <c r="A34" s="26"/>
      <c r="B34" s="26"/>
      <c r="C34" s="26"/>
      <c r="D34" s="26"/>
      <c r="E34" s="28"/>
      <c r="F34" s="28"/>
      <c r="G34" s="28"/>
      <c r="H34" s="27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</row>
    <row r="35" spans="1:245" ht="19.5" customHeight="1">
      <c r="A35" s="26"/>
      <c r="B35" s="26"/>
      <c r="C35" s="26"/>
      <c r="D35" s="26"/>
      <c r="E35" s="26"/>
      <c r="F35" s="26"/>
      <c r="G35" s="26"/>
      <c r="H35" s="2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</row>
    <row r="36" spans="1:245" ht="19.5" customHeight="1">
      <c r="A36" s="26"/>
      <c r="B36" s="26"/>
      <c r="C36" s="26"/>
      <c r="D36" s="26"/>
      <c r="E36" s="29"/>
      <c r="F36" s="29"/>
      <c r="G36" s="29"/>
      <c r="H36" s="27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</row>
    <row r="37" spans="1:245" ht="19.5" customHeight="1">
      <c r="A37" s="30"/>
      <c r="B37" s="30"/>
      <c r="C37" s="30"/>
      <c r="D37" s="30"/>
      <c r="E37" s="31"/>
      <c r="F37" s="31"/>
      <c r="G37" s="31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32"/>
      <c r="B38" s="32"/>
      <c r="C38" s="32"/>
      <c r="D38" s="32"/>
      <c r="E38" s="32"/>
      <c r="F38" s="32"/>
      <c r="G38" s="32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</row>
    <row r="39" spans="1:245" ht="19.5" customHeight="1">
      <c r="A39" s="30"/>
      <c r="B39" s="30"/>
      <c r="C39" s="30"/>
      <c r="D39" s="30"/>
      <c r="E39" s="30"/>
      <c r="F39" s="30"/>
      <c r="G39" s="30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</row>
    <row r="40" spans="1:245" ht="19.5" customHeight="1">
      <c r="A40" s="34"/>
      <c r="B40" s="34"/>
      <c r="C40" s="34"/>
      <c r="D40" s="34"/>
      <c r="E40" s="34"/>
      <c r="F40" s="30"/>
      <c r="G40" s="30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</row>
    <row r="41" spans="1:245" ht="19.5" customHeight="1">
      <c r="A41" s="34"/>
      <c r="B41" s="34"/>
      <c r="C41" s="34"/>
      <c r="D41" s="34"/>
      <c r="E41" s="34"/>
      <c r="F41" s="30"/>
      <c r="G41" s="30"/>
      <c r="H41" s="3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</row>
    <row r="42" spans="1:245" ht="19.5" customHeight="1">
      <c r="A42" s="34"/>
      <c r="B42" s="34"/>
      <c r="C42" s="34"/>
      <c r="D42" s="34"/>
      <c r="E42" s="34"/>
      <c r="F42" s="30"/>
      <c r="G42" s="30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</row>
    <row r="43" spans="1:245" ht="19.5" customHeight="1">
      <c r="A43" s="34"/>
      <c r="B43" s="34"/>
      <c r="C43" s="34"/>
      <c r="D43" s="34"/>
      <c r="E43" s="34"/>
      <c r="F43" s="30"/>
      <c r="G43" s="30"/>
      <c r="H43" s="33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</row>
    <row r="44" spans="1:245" ht="19.5" customHeight="1">
      <c r="A44" s="34"/>
      <c r="B44" s="34"/>
      <c r="C44" s="34"/>
      <c r="D44" s="34"/>
      <c r="E44" s="34"/>
      <c r="F44" s="30"/>
      <c r="G44" s="30"/>
      <c r="H44" s="33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</row>
    <row r="45" spans="1:245" ht="19.5" customHeight="1">
      <c r="A45" s="34"/>
      <c r="B45" s="34"/>
      <c r="C45" s="34"/>
      <c r="D45" s="34"/>
      <c r="E45" s="34"/>
      <c r="F45" s="30"/>
      <c r="G45" s="30"/>
      <c r="H45" s="33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</row>
    <row r="46" spans="1:245" ht="19.5" customHeight="1">
      <c r="A46" s="34"/>
      <c r="B46" s="34"/>
      <c r="C46" s="34"/>
      <c r="D46" s="34"/>
      <c r="E46" s="34"/>
      <c r="F46" s="30"/>
      <c r="G46" s="30"/>
      <c r="H46" s="3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</row>
    <row r="47" spans="1:245" ht="19.5" customHeight="1">
      <c r="A47" s="34"/>
      <c r="B47" s="34"/>
      <c r="C47" s="34"/>
      <c r="D47" s="34"/>
      <c r="E47" s="34"/>
      <c r="F47" s="30"/>
      <c r="G47" s="30"/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</row>
    <row r="48" spans="1:245" ht="19.5" customHeight="1">
      <c r="A48" s="34"/>
      <c r="B48" s="34"/>
      <c r="C48" s="34"/>
      <c r="D48" s="34"/>
      <c r="E48" s="34"/>
      <c r="F48" s="30"/>
      <c r="G48" s="30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</row>
    <row r="49" spans="1:245" ht="19.5" customHeight="1">
      <c r="A49" s="34"/>
      <c r="B49" s="34"/>
      <c r="C49" s="34"/>
      <c r="D49" s="34"/>
      <c r="E49" s="34"/>
      <c r="F49" s="30"/>
      <c r="G49" s="30"/>
      <c r="H49" s="33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0"/>
  <sheetViews>
    <sheetView zoomScaleSheetLayoutView="100" zoomScalePageLayoutView="0" workbookViewId="0" topLeftCell="A28">
      <selection activeCell="C7" sqref="C7:C13"/>
    </sheetView>
  </sheetViews>
  <sheetFormatPr defaultColWidth="7.00390625" defaultRowHeight="14.25"/>
  <cols>
    <col min="1" max="1" width="12.375" style="1" customWidth="1"/>
    <col min="2" max="2" width="9.00390625" style="1" customWidth="1"/>
    <col min="3" max="3" width="9.875" style="1" customWidth="1"/>
    <col min="4" max="4" width="8.75390625" style="1" customWidth="1"/>
    <col min="5" max="5" width="42.00390625" style="1" customWidth="1"/>
    <col min="6" max="6" width="31.625" style="1" customWidth="1"/>
    <col min="7" max="7" width="29.75390625" style="1" customWidth="1"/>
    <col min="8" max="8" width="19.375" style="1" customWidth="1"/>
    <col min="9" max="9" width="30.25390625" style="1" customWidth="1"/>
    <col min="10" max="10" width="13.75390625" style="1" customWidth="1"/>
    <col min="11" max="11" width="7.50390625" style="1" customWidth="1"/>
    <col min="12" max="16384" width="7.00390625" style="1" customWidth="1"/>
  </cols>
  <sheetData>
    <row r="1" spans="1:11" ht="26.25" customHeight="1">
      <c r="A1" s="283" t="s">
        <v>423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8.75" customHeight="1">
      <c r="A2" s="211" t="s">
        <v>453</v>
      </c>
      <c r="B2" s="290" t="s">
        <v>452</v>
      </c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" customHeight="1">
      <c r="A3" s="273" t="s">
        <v>202</v>
      </c>
      <c r="B3" s="276" t="s">
        <v>203</v>
      </c>
      <c r="C3" s="276"/>
      <c r="D3" s="276"/>
      <c r="E3" s="276" t="s">
        <v>204</v>
      </c>
      <c r="F3" s="276" t="s">
        <v>205</v>
      </c>
      <c r="G3" s="276"/>
      <c r="H3" s="276"/>
      <c r="I3" s="276"/>
      <c r="J3" s="276"/>
      <c r="K3" s="276"/>
    </row>
    <row r="4" spans="1:11" ht="12">
      <c r="A4" s="274"/>
      <c r="B4" s="276"/>
      <c r="C4" s="276"/>
      <c r="D4" s="276"/>
      <c r="E4" s="276"/>
      <c r="F4" s="276" t="s">
        <v>206</v>
      </c>
      <c r="G4" s="276"/>
      <c r="H4" s="277" t="s">
        <v>207</v>
      </c>
      <c r="I4" s="277"/>
      <c r="J4" s="277" t="s">
        <v>208</v>
      </c>
      <c r="K4" s="277"/>
    </row>
    <row r="5" spans="1:11" ht="12">
      <c r="A5" s="275"/>
      <c r="B5" s="2" t="s">
        <v>209</v>
      </c>
      <c r="C5" s="2" t="s">
        <v>210</v>
      </c>
      <c r="D5" s="2" t="s">
        <v>211</v>
      </c>
      <c r="E5" s="2"/>
      <c r="F5" s="2" t="s">
        <v>212</v>
      </c>
      <c r="G5" s="3" t="s">
        <v>213</v>
      </c>
      <c r="H5" s="3" t="s">
        <v>212</v>
      </c>
      <c r="I5" s="2" t="s">
        <v>213</v>
      </c>
      <c r="J5" s="2" t="s">
        <v>212</v>
      </c>
      <c r="K5" s="3" t="s">
        <v>213</v>
      </c>
    </row>
    <row r="6" spans="1:11" ht="28.5">
      <c r="A6" s="131" t="s">
        <v>422</v>
      </c>
      <c r="B6" s="132">
        <v>382</v>
      </c>
      <c r="C6" s="132">
        <v>382</v>
      </c>
      <c r="D6" s="132">
        <v>0</v>
      </c>
      <c r="E6" s="133"/>
      <c r="F6" s="133"/>
      <c r="G6" s="133"/>
      <c r="H6" s="133"/>
      <c r="I6" s="133"/>
      <c r="J6" s="133"/>
      <c r="K6" s="133"/>
    </row>
    <row r="7" spans="1:11" ht="28.5">
      <c r="A7" s="281" t="s">
        <v>268</v>
      </c>
      <c r="B7" s="278">
        <v>90</v>
      </c>
      <c r="C7" s="284">
        <v>90</v>
      </c>
      <c r="D7" s="282">
        <v>0</v>
      </c>
      <c r="E7" s="281" t="s">
        <v>291</v>
      </c>
      <c r="F7" s="134" t="s">
        <v>292</v>
      </c>
      <c r="G7" s="137">
        <v>21.6</v>
      </c>
      <c r="H7" s="134" t="s">
        <v>293</v>
      </c>
      <c r="I7" s="134" t="s">
        <v>294</v>
      </c>
      <c r="J7" s="134" t="s">
        <v>295</v>
      </c>
      <c r="K7" s="134" t="s">
        <v>296</v>
      </c>
    </row>
    <row r="8" spans="1:11" ht="28.5">
      <c r="A8" s="281"/>
      <c r="B8" s="279"/>
      <c r="C8" s="285"/>
      <c r="D8" s="282"/>
      <c r="E8" s="281"/>
      <c r="F8" s="134" t="s">
        <v>297</v>
      </c>
      <c r="G8" s="137">
        <v>34.8</v>
      </c>
      <c r="H8" s="134" t="s">
        <v>298</v>
      </c>
      <c r="I8" s="134" t="s">
        <v>299</v>
      </c>
      <c r="J8" s="134" t="s">
        <v>300</v>
      </c>
      <c r="K8" s="134" t="s">
        <v>296</v>
      </c>
    </row>
    <row r="9" spans="1:11" ht="14.25">
      <c r="A9" s="281"/>
      <c r="B9" s="279"/>
      <c r="C9" s="285"/>
      <c r="D9" s="282"/>
      <c r="E9" s="281"/>
      <c r="F9" s="134" t="s">
        <v>301</v>
      </c>
      <c r="G9" s="137">
        <v>9.6</v>
      </c>
      <c r="H9" s="134"/>
      <c r="I9" s="134"/>
      <c r="J9" s="134"/>
      <c r="K9" s="134"/>
    </row>
    <row r="10" spans="1:11" ht="14.25">
      <c r="A10" s="281"/>
      <c r="B10" s="279"/>
      <c r="C10" s="285"/>
      <c r="D10" s="282"/>
      <c r="E10" s="281"/>
      <c r="F10" s="134" t="s">
        <v>302</v>
      </c>
      <c r="G10" s="137">
        <v>15</v>
      </c>
      <c r="H10" s="134"/>
      <c r="I10" s="134"/>
      <c r="J10" s="134"/>
      <c r="K10" s="134"/>
    </row>
    <row r="11" spans="1:11" ht="14.25">
      <c r="A11" s="281"/>
      <c r="B11" s="279"/>
      <c r="C11" s="285"/>
      <c r="D11" s="282"/>
      <c r="E11" s="281"/>
      <c r="F11" s="134" t="s">
        <v>303</v>
      </c>
      <c r="G11" s="137">
        <v>9</v>
      </c>
      <c r="H11" s="134"/>
      <c r="I11" s="134"/>
      <c r="J11" s="134"/>
      <c r="K11" s="134"/>
    </row>
    <row r="12" spans="1:11" ht="14.25">
      <c r="A12" s="281"/>
      <c r="B12" s="279"/>
      <c r="C12" s="285"/>
      <c r="D12" s="282"/>
      <c r="E12" s="281"/>
      <c r="F12" s="134" t="s">
        <v>304</v>
      </c>
      <c r="G12" s="135" t="s">
        <v>305</v>
      </c>
      <c r="H12" s="134"/>
      <c r="I12" s="134"/>
      <c r="J12" s="134"/>
      <c r="K12" s="134"/>
    </row>
    <row r="13" spans="1:11" ht="14.25">
      <c r="A13" s="281"/>
      <c r="B13" s="280"/>
      <c r="C13" s="286"/>
      <c r="D13" s="282"/>
      <c r="E13" s="281"/>
      <c r="F13" s="134" t="s">
        <v>306</v>
      </c>
      <c r="G13" s="135" t="s">
        <v>307</v>
      </c>
      <c r="H13" s="134"/>
      <c r="I13" s="134"/>
      <c r="J13" s="134"/>
      <c r="K13" s="134"/>
    </row>
    <row r="14" spans="1:11" ht="57" customHeight="1">
      <c r="A14" s="281" t="s">
        <v>269</v>
      </c>
      <c r="B14" s="278">
        <v>15</v>
      </c>
      <c r="C14" s="278">
        <v>15</v>
      </c>
      <c r="D14" s="282">
        <v>0</v>
      </c>
      <c r="E14" s="287" t="s">
        <v>308</v>
      </c>
      <c r="F14" s="133" t="s">
        <v>309</v>
      </c>
      <c r="G14" s="137">
        <v>3</v>
      </c>
      <c r="H14" s="134" t="s">
        <v>310</v>
      </c>
      <c r="I14" s="134" t="s">
        <v>311</v>
      </c>
      <c r="J14" s="134" t="s">
        <v>300</v>
      </c>
      <c r="K14" s="134" t="s">
        <v>312</v>
      </c>
    </row>
    <row r="15" spans="1:11" ht="28.5">
      <c r="A15" s="281"/>
      <c r="B15" s="279"/>
      <c r="C15" s="279"/>
      <c r="D15" s="282"/>
      <c r="E15" s="288"/>
      <c r="F15" s="134" t="s">
        <v>313</v>
      </c>
      <c r="G15" s="137">
        <v>5</v>
      </c>
      <c r="H15" s="134" t="s">
        <v>314</v>
      </c>
      <c r="I15" s="134" t="s">
        <v>299</v>
      </c>
      <c r="J15" s="134" t="s">
        <v>315</v>
      </c>
      <c r="K15" s="134" t="s">
        <v>296</v>
      </c>
    </row>
    <row r="16" spans="1:11" ht="14.25">
      <c r="A16" s="281"/>
      <c r="B16" s="279"/>
      <c r="C16" s="279"/>
      <c r="D16" s="282"/>
      <c r="E16" s="288"/>
      <c r="F16" s="134" t="s">
        <v>316</v>
      </c>
      <c r="G16" s="137">
        <v>1</v>
      </c>
      <c r="H16" s="134"/>
      <c r="I16" s="134"/>
      <c r="J16" s="134"/>
      <c r="K16" s="134"/>
    </row>
    <row r="17" spans="1:11" ht="14.25">
      <c r="A17" s="281"/>
      <c r="B17" s="279"/>
      <c r="C17" s="279"/>
      <c r="D17" s="282"/>
      <c r="E17" s="288"/>
      <c r="F17" s="134" t="s">
        <v>317</v>
      </c>
      <c r="G17" s="137">
        <v>6</v>
      </c>
      <c r="H17" s="134"/>
      <c r="I17" s="134"/>
      <c r="J17" s="134"/>
      <c r="K17" s="134"/>
    </row>
    <row r="18" spans="1:11" ht="14.25">
      <c r="A18" s="281"/>
      <c r="B18" s="279"/>
      <c r="C18" s="279"/>
      <c r="D18" s="282"/>
      <c r="E18" s="288"/>
      <c r="F18" s="134" t="s">
        <v>318</v>
      </c>
      <c r="G18" s="135" t="s">
        <v>319</v>
      </c>
      <c r="H18" s="134"/>
      <c r="I18" s="134"/>
      <c r="J18" s="134"/>
      <c r="K18" s="134"/>
    </row>
    <row r="19" spans="1:11" ht="14.25">
      <c r="A19" s="281"/>
      <c r="B19" s="280"/>
      <c r="C19" s="280"/>
      <c r="D19" s="282"/>
      <c r="E19" s="289"/>
      <c r="F19" s="134" t="s">
        <v>306</v>
      </c>
      <c r="G19" s="135" t="s">
        <v>307</v>
      </c>
      <c r="H19" s="134"/>
      <c r="I19" s="134"/>
      <c r="J19" s="134"/>
      <c r="K19" s="134"/>
    </row>
    <row r="20" spans="1:11" ht="28.5">
      <c r="A20" s="281" t="s">
        <v>270</v>
      </c>
      <c r="B20" s="278">
        <v>8</v>
      </c>
      <c r="C20" s="278">
        <v>8</v>
      </c>
      <c r="D20" s="282">
        <v>0</v>
      </c>
      <c r="E20" s="281" t="s">
        <v>320</v>
      </c>
      <c r="F20" s="133" t="s">
        <v>321</v>
      </c>
      <c r="G20" s="137">
        <v>2</v>
      </c>
      <c r="H20" s="134" t="s">
        <v>322</v>
      </c>
      <c r="I20" s="134" t="s">
        <v>323</v>
      </c>
      <c r="J20" s="134" t="s">
        <v>324</v>
      </c>
      <c r="K20" s="134" t="s">
        <v>325</v>
      </c>
    </row>
    <row r="21" spans="1:11" ht="14.25">
      <c r="A21" s="281"/>
      <c r="B21" s="279"/>
      <c r="C21" s="279"/>
      <c r="D21" s="282"/>
      <c r="E21" s="281"/>
      <c r="F21" s="133" t="s">
        <v>326</v>
      </c>
      <c r="G21" s="137">
        <v>5</v>
      </c>
      <c r="H21" s="134" t="s">
        <v>327</v>
      </c>
      <c r="I21" s="134" t="s">
        <v>299</v>
      </c>
      <c r="J21" s="134" t="s">
        <v>328</v>
      </c>
      <c r="K21" s="134" t="s">
        <v>325</v>
      </c>
    </row>
    <row r="22" spans="1:11" ht="14.25">
      <c r="A22" s="281"/>
      <c r="B22" s="279"/>
      <c r="C22" s="279"/>
      <c r="D22" s="282"/>
      <c r="E22" s="281"/>
      <c r="F22" s="134" t="s">
        <v>329</v>
      </c>
      <c r="G22" s="137">
        <v>1</v>
      </c>
      <c r="H22" s="134"/>
      <c r="I22" s="134"/>
      <c r="J22" s="134"/>
      <c r="K22" s="134"/>
    </row>
    <row r="23" spans="1:11" ht="14.25">
      <c r="A23" s="281"/>
      <c r="B23" s="279"/>
      <c r="C23" s="279"/>
      <c r="D23" s="282"/>
      <c r="E23" s="281"/>
      <c r="F23" s="134" t="s">
        <v>330</v>
      </c>
      <c r="G23" s="135" t="s">
        <v>331</v>
      </c>
      <c r="H23" s="134"/>
      <c r="I23" s="134"/>
      <c r="J23" s="134"/>
      <c r="K23" s="134"/>
    </row>
    <row r="24" spans="1:11" ht="14.25">
      <c r="A24" s="281"/>
      <c r="B24" s="280"/>
      <c r="C24" s="280"/>
      <c r="D24" s="282"/>
      <c r="E24" s="281"/>
      <c r="F24" s="134" t="s">
        <v>306</v>
      </c>
      <c r="G24" s="135" t="s">
        <v>307</v>
      </c>
      <c r="H24" s="133"/>
      <c r="I24" s="133"/>
      <c r="J24" s="133"/>
      <c r="K24" s="133"/>
    </row>
    <row r="25" spans="1:11" ht="28.5">
      <c r="A25" s="281" t="s">
        <v>271</v>
      </c>
      <c r="B25" s="278">
        <v>10</v>
      </c>
      <c r="C25" s="278">
        <v>10</v>
      </c>
      <c r="D25" s="282">
        <v>0</v>
      </c>
      <c r="E25" s="281" t="s">
        <v>332</v>
      </c>
      <c r="F25" s="133" t="s">
        <v>333</v>
      </c>
      <c r="G25" s="137">
        <v>3</v>
      </c>
      <c r="H25" s="134" t="s">
        <v>334</v>
      </c>
      <c r="I25" s="134" t="s">
        <v>335</v>
      </c>
      <c r="J25" s="134" t="s">
        <v>315</v>
      </c>
      <c r="K25" s="134" t="s">
        <v>296</v>
      </c>
    </row>
    <row r="26" spans="1:11" ht="14.25">
      <c r="A26" s="281"/>
      <c r="B26" s="279"/>
      <c r="C26" s="279"/>
      <c r="D26" s="282"/>
      <c r="E26" s="281"/>
      <c r="F26" s="133" t="s">
        <v>336</v>
      </c>
      <c r="G26" s="137">
        <v>1</v>
      </c>
      <c r="H26" s="134" t="s">
        <v>337</v>
      </c>
      <c r="I26" s="134" t="s">
        <v>299</v>
      </c>
      <c r="J26" s="134"/>
      <c r="K26" s="134"/>
    </row>
    <row r="27" spans="1:11" ht="14.25">
      <c r="A27" s="281"/>
      <c r="B27" s="279"/>
      <c r="C27" s="279"/>
      <c r="D27" s="282"/>
      <c r="E27" s="281"/>
      <c r="F27" s="133" t="s">
        <v>338</v>
      </c>
      <c r="G27" s="137">
        <v>6</v>
      </c>
      <c r="H27" s="134"/>
      <c r="I27" s="134"/>
      <c r="J27" s="133"/>
      <c r="K27" s="133"/>
    </row>
    <row r="28" spans="1:11" ht="57">
      <c r="A28" s="281"/>
      <c r="B28" s="279"/>
      <c r="C28" s="279"/>
      <c r="D28" s="282"/>
      <c r="E28" s="281"/>
      <c r="F28" s="134" t="s">
        <v>339</v>
      </c>
      <c r="G28" s="135" t="s">
        <v>340</v>
      </c>
      <c r="H28" s="133"/>
      <c r="I28" s="133"/>
      <c r="J28" s="133"/>
      <c r="K28" s="133"/>
    </row>
    <row r="29" spans="1:11" ht="14.25">
      <c r="A29" s="281"/>
      <c r="B29" s="280"/>
      <c r="C29" s="280"/>
      <c r="D29" s="282"/>
      <c r="E29" s="281"/>
      <c r="F29" s="134" t="s">
        <v>306</v>
      </c>
      <c r="G29" s="135" t="s">
        <v>307</v>
      </c>
      <c r="H29" s="133"/>
      <c r="I29" s="133"/>
      <c r="J29" s="133"/>
      <c r="K29" s="133"/>
    </row>
    <row r="30" spans="1:11" ht="71.25">
      <c r="A30" s="281" t="s">
        <v>272</v>
      </c>
      <c r="B30" s="278">
        <v>20</v>
      </c>
      <c r="C30" s="278">
        <v>20</v>
      </c>
      <c r="D30" s="282">
        <v>0</v>
      </c>
      <c r="E30" s="281" t="s">
        <v>341</v>
      </c>
      <c r="F30" s="133" t="s">
        <v>342</v>
      </c>
      <c r="G30" s="137">
        <v>4</v>
      </c>
      <c r="H30" s="134" t="s">
        <v>343</v>
      </c>
      <c r="I30" s="134" t="s">
        <v>344</v>
      </c>
      <c r="J30" s="134" t="s">
        <v>345</v>
      </c>
      <c r="K30" s="134" t="s">
        <v>296</v>
      </c>
    </row>
    <row r="31" spans="1:11" ht="14.25">
      <c r="A31" s="281"/>
      <c r="B31" s="279"/>
      <c r="C31" s="279"/>
      <c r="D31" s="282"/>
      <c r="E31" s="281"/>
      <c r="F31" s="133" t="s">
        <v>346</v>
      </c>
      <c r="G31" s="137">
        <v>10</v>
      </c>
      <c r="H31" s="134" t="s">
        <v>347</v>
      </c>
      <c r="I31" s="134" t="s">
        <v>299</v>
      </c>
      <c r="J31" s="134"/>
      <c r="K31" s="134"/>
    </row>
    <row r="32" spans="1:11" ht="14.25">
      <c r="A32" s="281"/>
      <c r="B32" s="279"/>
      <c r="C32" s="279"/>
      <c r="D32" s="282"/>
      <c r="E32" s="281"/>
      <c r="F32" s="133" t="s">
        <v>348</v>
      </c>
      <c r="G32" s="137">
        <v>2</v>
      </c>
      <c r="H32" s="134"/>
      <c r="I32" s="134"/>
      <c r="J32" s="133"/>
      <c r="K32" s="133"/>
    </row>
    <row r="33" spans="1:11" ht="28.5">
      <c r="A33" s="281"/>
      <c r="B33" s="279"/>
      <c r="C33" s="279"/>
      <c r="D33" s="282"/>
      <c r="E33" s="281"/>
      <c r="F33" s="133" t="s">
        <v>349</v>
      </c>
      <c r="G33" s="137">
        <v>4</v>
      </c>
      <c r="H33" s="133"/>
      <c r="I33" s="133"/>
      <c r="J33" s="133"/>
      <c r="K33" s="133"/>
    </row>
    <row r="34" spans="1:11" ht="14.25">
      <c r="A34" s="281"/>
      <c r="B34" s="279"/>
      <c r="C34" s="279"/>
      <c r="D34" s="282"/>
      <c r="E34" s="281"/>
      <c r="F34" s="134" t="s">
        <v>350</v>
      </c>
      <c r="G34" s="135" t="s">
        <v>351</v>
      </c>
      <c r="H34" s="133"/>
      <c r="I34" s="133"/>
      <c r="J34" s="133"/>
      <c r="K34" s="133"/>
    </row>
    <row r="35" spans="1:11" ht="14.25">
      <c r="A35" s="281"/>
      <c r="B35" s="280"/>
      <c r="C35" s="280"/>
      <c r="D35" s="282"/>
      <c r="E35" s="281"/>
      <c r="F35" s="134" t="s">
        <v>306</v>
      </c>
      <c r="G35" s="135" t="s">
        <v>307</v>
      </c>
      <c r="H35" s="133"/>
      <c r="I35" s="133"/>
      <c r="J35" s="133"/>
      <c r="K35" s="133"/>
    </row>
    <row r="36" spans="1:11" ht="57">
      <c r="A36" s="281" t="s">
        <v>273</v>
      </c>
      <c r="B36" s="278">
        <v>35</v>
      </c>
      <c r="C36" s="278">
        <v>35</v>
      </c>
      <c r="D36" s="282">
        <v>0</v>
      </c>
      <c r="E36" s="281" t="s">
        <v>352</v>
      </c>
      <c r="F36" s="133" t="s">
        <v>353</v>
      </c>
      <c r="G36" s="137">
        <v>35</v>
      </c>
      <c r="H36" s="133" t="s">
        <v>354</v>
      </c>
      <c r="I36" s="133" t="s">
        <v>355</v>
      </c>
      <c r="J36" s="133" t="s">
        <v>356</v>
      </c>
      <c r="K36" s="133" t="s">
        <v>296</v>
      </c>
    </row>
    <row r="37" spans="1:11" ht="42.75">
      <c r="A37" s="281"/>
      <c r="B37" s="279"/>
      <c r="C37" s="279"/>
      <c r="D37" s="282"/>
      <c r="E37" s="281"/>
      <c r="F37" s="133" t="s">
        <v>357</v>
      </c>
      <c r="G37" s="135" t="s">
        <v>358</v>
      </c>
      <c r="H37" s="133" t="s">
        <v>359</v>
      </c>
      <c r="I37" s="133" t="s">
        <v>360</v>
      </c>
      <c r="J37" s="133" t="s">
        <v>361</v>
      </c>
      <c r="K37" s="133" t="s">
        <v>312</v>
      </c>
    </row>
    <row r="38" spans="1:11" ht="14.25">
      <c r="A38" s="281"/>
      <c r="B38" s="280"/>
      <c r="C38" s="280"/>
      <c r="D38" s="282"/>
      <c r="E38" s="281"/>
      <c r="F38" s="133" t="s">
        <v>306</v>
      </c>
      <c r="G38" s="135" t="s">
        <v>307</v>
      </c>
      <c r="H38" s="133"/>
      <c r="I38" s="133"/>
      <c r="J38" s="133"/>
      <c r="K38" s="133"/>
    </row>
    <row r="39" spans="1:11" ht="42.75">
      <c r="A39" s="281" t="s">
        <v>274</v>
      </c>
      <c r="B39" s="278">
        <v>20</v>
      </c>
      <c r="C39" s="278">
        <v>20</v>
      </c>
      <c r="D39" s="282">
        <v>0</v>
      </c>
      <c r="E39" s="281" t="s">
        <v>362</v>
      </c>
      <c r="F39" s="133" t="s">
        <v>363</v>
      </c>
      <c r="G39" s="137">
        <v>4</v>
      </c>
      <c r="H39" s="133" t="s">
        <v>364</v>
      </c>
      <c r="I39" s="133" t="s">
        <v>365</v>
      </c>
      <c r="J39" s="133" t="s">
        <v>366</v>
      </c>
      <c r="K39" s="133" t="s">
        <v>296</v>
      </c>
    </row>
    <row r="40" spans="1:11" ht="42.75">
      <c r="A40" s="281"/>
      <c r="B40" s="279"/>
      <c r="C40" s="279"/>
      <c r="D40" s="282"/>
      <c r="E40" s="281"/>
      <c r="F40" s="133" t="s">
        <v>367</v>
      </c>
      <c r="G40" s="137">
        <v>16</v>
      </c>
      <c r="H40" s="133" t="s">
        <v>368</v>
      </c>
      <c r="I40" s="133" t="s">
        <v>299</v>
      </c>
      <c r="J40" s="133" t="s">
        <v>361</v>
      </c>
      <c r="K40" s="133" t="s">
        <v>312</v>
      </c>
    </row>
    <row r="41" spans="1:11" ht="14.25">
      <c r="A41" s="281"/>
      <c r="B41" s="279"/>
      <c r="C41" s="279"/>
      <c r="D41" s="282"/>
      <c r="E41" s="281"/>
      <c r="F41" s="133" t="s">
        <v>357</v>
      </c>
      <c r="G41" s="135" t="s">
        <v>358</v>
      </c>
      <c r="H41" s="133"/>
      <c r="I41" s="133"/>
      <c r="J41" s="133"/>
      <c r="K41" s="133"/>
    </row>
    <row r="42" spans="1:11" ht="14.25">
      <c r="A42" s="281"/>
      <c r="B42" s="280"/>
      <c r="C42" s="280"/>
      <c r="D42" s="282"/>
      <c r="E42" s="281"/>
      <c r="F42" s="133" t="s">
        <v>306</v>
      </c>
      <c r="G42" s="135" t="s">
        <v>307</v>
      </c>
      <c r="H42" s="133"/>
      <c r="I42" s="133"/>
      <c r="J42" s="133"/>
      <c r="K42" s="133"/>
    </row>
    <row r="43" spans="1:11" ht="14.25">
      <c r="A43" s="281" t="s">
        <v>267</v>
      </c>
      <c r="B43" s="278">
        <v>2</v>
      </c>
      <c r="C43" s="278">
        <v>2</v>
      </c>
      <c r="D43" s="282">
        <v>0</v>
      </c>
      <c r="E43" s="281" t="s">
        <v>369</v>
      </c>
      <c r="F43" s="133" t="s">
        <v>370</v>
      </c>
      <c r="G43" s="137">
        <v>0.1</v>
      </c>
      <c r="H43" s="133" t="s">
        <v>371</v>
      </c>
      <c r="I43" s="133" t="s">
        <v>372</v>
      </c>
      <c r="J43" s="133" t="s">
        <v>366</v>
      </c>
      <c r="K43" s="133" t="s">
        <v>296</v>
      </c>
    </row>
    <row r="44" spans="1:11" ht="28.5">
      <c r="A44" s="281"/>
      <c r="B44" s="279"/>
      <c r="C44" s="279"/>
      <c r="D44" s="282"/>
      <c r="E44" s="281"/>
      <c r="F44" s="133" t="s">
        <v>373</v>
      </c>
      <c r="G44" s="137">
        <v>1</v>
      </c>
      <c r="H44" s="133" t="s">
        <v>374</v>
      </c>
      <c r="I44" s="133" t="s">
        <v>375</v>
      </c>
      <c r="J44" s="133" t="s">
        <v>376</v>
      </c>
      <c r="K44" s="133" t="s">
        <v>296</v>
      </c>
    </row>
    <row r="45" spans="1:11" ht="14.25">
      <c r="A45" s="281"/>
      <c r="B45" s="279"/>
      <c r="C45" s="279"/>
      <c r="D45" s="282"/>
      <c r="E45" s="281"/>
      <c r="F45" s="133" t="s">
        <v>377</v>
      </c>
      <c r="G45" s="137">
        <v>0.5</v>
      </c>
      <c r="H45" s="133"/>
      <c r="I45" s="133"/>
      <c r="J45" s="133"/>
      <c r="K45" s="133"/>
    </row>
    <row r="46" spans="1:11" ht="14.25">
      <c r="A46" s="281"/>
      <c r="B46" s="279"/>
      <c r="C46" s="279"/>
      <c r="D46" s="282"/>
      <c r="E46" s="281"/>
      <c r="F46" s="133" t="s">
        <v>378</v>
      </c>
      <c r="G46" s="137">
        <v>0.4</v>
      </c>
      <c r="H46" s="133"/>
      <c r="I46" s="133"/>
      <c r="J46" s="133"/>
      <c r="K46" s="133"/>
    </row>
    <row r="47" spans="1:11" ht="28.5">
      <c r="A47" s="281"/>
      <c r="B47" s="279"/>
      <c r="C47" s="279"/>
      <c r="D47" s="282"/>
      <c r="E47" s="281"/>
      <c r="F47" s="133" t="s">
        <v>379</v>
      </c>
      <c r="G47" s="135" t="s">
        <v>312</v>
      </c>
      <c r="H47" s="133"/>
      <c r="I47" s="133"/>
      <c r="J47" s="133"/>
      <c r="K47" s="133"/>
    </row>
    <row r="48" spans="1:11" ht="14.25">
      <c r="A48" s="281"/>
      <c r="B48" s="280"/>
      <c r="C48" s="280"/>
      <c r="D48" s="282"/>
      <c r="E48" s="281"/>
      <c r="F48" s="133" t="s">
        <v>306</v>
      </c>
      <c r="G48" s="135" t="s">
        <v>307</v>
      </c>
      <c r="H48" s="133"/>
      <c r="I48" s="133"/>
      <c r="J48" s="133"/>
      <c r="K48" s="133"/>
    </row>
    <row r="49" spans="1:11" ht="28.5">
      <c r="A49" s="281" t="s">
        <v>275</v>
      </c>
      <c r="B49" s="278">
        <v>120</v>
      </c>
      <c r="C49" s="278">
        <v>120</v>
      </c>
      <c r="D49" s="282">
        <v>0</v>
      </c>
      <c r="E49" s="281" t="s">
        <v>380</v>
      </c>
      <c r="F49" s="133" t="s">
        <v>381</v>
      </c>
      <c r="G49" s="137">
        <v>9.5</v>
      </c>
      <c r="H49" s="133" t="s">
        <v>382</v>
      </c>
      <c r="I49" s="133" t="s">
        <v>383</v>
      </c>
      <c r="J49" s="133" t="s">
        <v>384</v>
      </c>
      <c r="K49" s="133" t="s">
        <v>312</v>
      </c>
    </row>
    <row r="50" spans="1:11" ht="14.25">
      <c r="A50" s="281"/>
      <c r="B50" s="279"/>
      <c r="C50" s="279"/>
      <c r="D50" s="282"/>
      <c r="E50" s="281"/>
      <c r="F50" s="133" t="s">
        <v>385</v>
      </c>
      <c r="G50" s="137">
        <v>43</v>
      </c>
      <c r="H50" s="133" t="s">
        <v>386</v>
      </c>
      <c r="I50" s="136">
        <v>36892</v>
      </c>
      <c r="J50" s="133"/>
      <c r="K50" s="133"/>
    </row>
    <row r="51" spans="1:11" ht="14.25">
      <c r="A51" s="281"/>
      <c r="B51" s="279"/>
      <c r="C51" s="279"/>
      <c r="D51" s="282"/>
      <c r="E51" s="281"/>
      <c r="F51" s="133" t="s">
        <v>387</v>
      </c>
      <c r="G51" s="137">
        <v>67.5</v>
      </c>
      <c r="H51" s="133"/>
      <c r="I51" s="133"/>
      <c r="J51" s="133"/>
      <c r="K51" s="133"/>
    </row>
    <row r="52" spans="1:11" ht="14.25">
      <c r="A52" s="281"/>
      <c r="B52" s="279"/>
      <c r="C52" s="279"/>
      <c r="D52" s="282"/>
      <c r="E52" s="281"/>
      <c r="F52" s="133" t="s">
        <v>388</v>
      </c>
      <c r="G52" s="135" t="s">
        <v>312</v>
      </c>
      <c r="H52" s="133"/>
      <c r="I52" s="133"/>
      <c r="J52" s="133"/>
      <c r="K52" s="133"/>
    </row>
    <row r="53" spans="1:11" ht="14.25">
      <c r="A53" s="281"/>
      <c r="B53" s="280"/>
      <c r="C53" s="280"/>
      <c r="D53" s="282"/>
      <c r="E53" s="281"/>
      <c r="F53" s="133" t="s">
        <v>306</v>
      </c>
      <c r="G53" s="135" t="s">
        <v>307</v>
      </c>
      <c r="H53" s="133"/>
      <c r="I53" s="133"/>
      <c r="J53" s="133"/>
      <c r="K53" s="133"/>
    </row>
    <row r="54" spans="1:11" ht="28.5">
      <c r="A54" s="281" t="s">
        <v>276</v>
      </c>
      <c r="B54" s="278">
        <v>17</v>
      </c>
      <c r="C54" s="278">
        <v>17</v>
      </c>
      <c r="D54" s="282">
        <v>0</v>
      </c>
      <c r="E54" s="281" t="s">
        <v>389</v>
      </c>
      <c r="F54" s="133" t="s">
        <v>390</v>
      </c>
      <c r="G54" s="137">
        <v>3.5</v>
      </c>
      <c r="H54" s="133" t="s">
        <v>391</v>
      </c>
      <c r="I54" s="133" t="s">
        <v>392</v>
      </c>
      <c r="J54" s="133" t="s">
        <v>393</v>
      </c>
      <c r="K54" s="133" t="s">
        <v>312</v>
      </c>
    </row>
    <row r="55" spans="1:11" ht="14.25">
      <c r="A55" s="281"/>
      <c r="B55" s="279"/>
      <c r="C55" s="279"/>
      <c r="D55" s="282"/>
      <c r="E55" s="281"/>
      <c r="F55" s="133" t="s">
        <v>394</v>
      </c>
      <c r="G55" s="137">
        <v>10.5</v>
      </c>
      <c r="H55" s="133" t="s">
        <v>395</v>
      </c>
      <c r="I55" s="136">
        <v>36892</v>
      </c>
      <c r="J55" s="133"/>
      <c r="K55" s="133"/>
    </row>
    <row r="56" spans="1:11" ht="14.25">
      <c r="A56" s="281"/>
      <c r="B56" s="279"/>
      <c r="C56" s="279"/>
      <c r="D56" s="282"/>
      <c r="E56" s="281"/>
      <c r="F56" s="133" t="s">
        <v>396</v>
      </c>
      <c r="G56" s="137">
        <v>3</v>
      </c>
      <c r="H56" s="133"/>
      <c r="I56" s="133"/>
      <c r="J56" s="133"/>
      <c r="K56" s="133"/>
    </row>
    <row r="57" spans="1:11" ht="14.25">
      <c r="A57" s="281"/>
      <c r="B57" s="279"/>
      <c r="C57" s="279"/>
      <c r="D57" s="282"/>
      <c r="E57" s="281"/>
      <c r="F57" s="133" t="s">
        <v>397</v>
      </c>
      <c r="G57" s="135" t="s">
        <v>312</v>
      </c>
      <c r="H57" s="133"/>
      <c r="I57" s="133"/>
      <c r="J57" s="133"/>
      <c r="K57" s="133"/>
    </row>
    <row r="58" spans="1:11" ht="14.25">
      <c r="A58" s="281"/>
      <c r="B58" s="280"/>
      <c r="C58" s="280"/>
      <c r="D58" s="282"/>
      <c r="E58" s="281"/>
      <c r="F58" s="133" t="s">
        <v>306</v>
      </c>
      <c r="G58" s="135" t="s">
        <v>307</v>
      </c>
      <c r="H58" s="133"/>
      <c r="I58" s="133"/>
      <c r="J58" s="133"/>
      <c r="K58" s="133"/>
    </row>
    <row r="59" spans="1:11" ht="28.5">
      <c r="A59" s="281" t="s">
        <v>277</v>
      </c>
      <c r="B59" s="278">
        <v>20</v>
      </c>
      <c r="C59" s="278">
        <v>20</v>
      </c>
      <c r="D59" s="282">
        <v>0</v>
      </c>
      <c r="E59" s="281" t="s">
        <v>398</v>
      </c>
      <c r="F59" s="133" t="s">
        <v>399</v>
      </c>
      <c r="G59" s="137">
        <v>10.2</v>
      </c>
      <c r="H59" s="133" t="s">
        <v>400</v>
      </c>
      <c r="I59" s="133" t="s">
        <v>401</v>
      </c>
      <c r="J59" s="133" t="s">
        <v>402</v>
      </c>
      <c r="K59" s="133" t="s">
        <v>403</v>
      </c>
    </row>
    <row r="60" spans="1:11" ht="28.5">
      <c r="A60" s="281"/>
      <c r="B60" s="279"/>
      <c r="C60" s="279"/>
      <c r="D60" s="282"/>
      <c r="E60" s="281"/>
      <c r="F60" s="133" t="s">
        <v>404</v>
      </c>
      <c r="G60" s="137">
        <v>2.8</v>
      </c>
      <c r="H60" s="133" t="s">
        <v>405</v>
      </c>
      <c r="I60" s="133" t="s">
        <v>299</v>
      </c>
      <c r="J60" s="133"/>
      <c r="K60" s="133"/>
    </row>
    <row r="61" spans="1:11" ht="28.5">
      <c r="A61" s="281"/>
      <c r="B61" s="279"/>
      <c r="C61" s="279"/>
      <c r="D61" s="282"/>
      <c r="E61" s="281"/>
      <c r="F61" s="133" t="s">
        <v>406</v>
      </c>
      <c r="G61" s="137">
        <v>7</v>
      </c>
      <c r="H61" s="133"/>
      <c r="I61" s="133"/>
      <c r="J61" s="133"/>
      <c r="K61" s="133"/>
    </row>
    <row r="62" spans="1:11" ht="14.25">
      <c r="A62" s="281"/>
      <c r="B62" s="279"/>
      <c r="C62" s="279"/>
      <c r="D62" s="282"/>
      <c r="E62" s="281"/>
      <c r="F62" s="133" t="s">
        <v>407</v>
      </c>
      <c r="G62" s="135" t="s">
        <v>325</v>
      </c>
      <c r="H62" s="133"/>
      <c r="I62" s="133"/>
      <c r="J62" s="133"/>
      <c r="K62" s="133"/>
    </row>
    <row r="63" spans="1:11" ht="14.25">
      <c r="A63" s="281"/>
      <c r="B63" s="279"/>
      <c r="C63" s="279"/>
      <c r="D63" s="282"/>
      <c r="E63" s="281"/>
      <c r="F63" s="133" t="s">
        <v>408</v>
      </c>
      <c r="G63" s="135" t="s">
        <v>325</v>
      </c>
      <c r="H63" s="133"/>
      <c r="I63" s="133"/>
      <c r="J63" s="133"/>
      <c r="K63" s="133"/>
    </row>
    <row r="64" spans="1:11" ht="14.25">
      <c r="A64" s="281"/>
      <c r="B64" s="280"/>
      <c r="C64" s="280"/>
      <c r="D64" s="282"/>
      <c r="E64" s="281"/>
      <c r="F64" s="133" t="s">
        <v>306</v>
      </c>
      <c r="G64" s="135" t="s">
        <v>307</v>
      </c>
      <c r="H64" s="133"/>
      <c r="I64" s="133"/>
      <c r="J64" s="133"/>
      <c r="K64" s="133"/>
    </row>
    <row r="65" spans="1:11" ht="28.5">
      <c r="A65" s="281" t="s">
        <v>278</v>
      </c>
      <c r="B65" s="278">
        <v>25</v>
      </c>
      <c r="C65" s="278">
        <v>25</v>
      </c>
      <c r="D65" s="282">
        <v>0</v>
      </c>
      <c r="E65" s="281" t="s">
        <v>409</v>
      </c>
      <c r="F65" s="133" t="s">
        <v>410</v>
      </c>
      <c r="G65" s="137">
        <v>8</v>
      </c>
      <c r="H65" s="133" t="s">
        <v>411</v>
      </c>
      <c r="I65" s="133" t="s">
        <v>412</v>
      </c>
      <c r="J65" s="133" t="s">
        <v>413</v>
      </c>
      <c r="K65" s="133" t="s">
        <v>296</v>
      </c>
    </row>
    <row r="66" spans="1:11" ht="28.5">
      <c r="A66" s="281"/>
      <c r="B66" s="279"/>
      <c r="C66" s="279"/>
      <c r="D66" s="282"/>
      <c r="E66" s="281"/>
      <c r="F66" s="133" t="s">
        <v>414</v>
      </c>
      <c r="G66" s="137">
        <v>9</v>
      </c>
      <c r="H66" s="133" t="s">
        <v>415</v>
      </c>
      <c r="I66" s="133" t="s">
        <v>416</v>
      </c>
      <c r="J66" s="133"/>
      <c r="K66" s="133"/>
    </row>
    <row r="67" spans="1:11" ht="14.25">
      <c r="A67" s="281"/>
      <c r="B67" s="279"/>
      <c r="C67" s="279"/>
      <c r="D67" s="282"/>
      <c r="E67" s="281"/>
      <c r="F67" s="133" t="s">
        <v>417</v>
      </c>
      <c r="G67" s="137">
        <v>8</v>
      </c>
      <c r="H67" s="133"/>
      <c r="I67" s="133"/>
      <c r="J67" s="133"/>
      <c r="K67" s="133"/>
    </row>
    <row r="68" spans="1:11" ht="14.25">
      <c r="A68" s="281"/>
      <c r="B68" s="279"/>
      <c r="C68" s="279"/>
      <c r="D68" s="282"/>
      <c r="E68" s="281"/>
      <c r="F68" s="133" t="s">
        <v>418</v>
      </c>
      <c r="G68" s="135" t="s">
        <v>419</v>
      </c>
      <c r="H68" s="133"/>
      <c r="I68" s="133"/>
      <c r="J68" s="133"/>
      <c r="K68" s="133"/>
    </row>
    <row r="69" spans="1:11" ht="28.5">
      <c r="A69" s="281"/>
      <c r="B69" s="279"/>
      <c r="C69" s="279"/>
      <c r="D69" s="282"/>
      <c r="E69" s="281"/>
      <c r="F69" s="133" t="s">
        <v>420</v>
      </c>
      <c r="G69" s="135" t="s">
        <v>421</v>
      </c>
      <c r="H69" s="133"/>
      <c r="I69" s="133"/>
      <c r="J69" s="133"/>
      <c r="K69" s="133"/>
    </row>
    <row r="70" spans="1:11" ht="14.25">
      <c r="A70" s="281"/>
      <c r="B70" s="280"/>
      <c r="C70" s="280"/>
      <c r="D70" s="282"/>
      <c r="E70" s="281"/>
      <c r="F70" s="133" t="s">
        <v>306</v>
      </c>
      <c r="G70" s="135" t="s">
        <v>307</v>
      </c>
      <c r="H70" s="133"/>
      <c r="I70" s="133"/>
      <c r="J70" s="133"/>
      <c r="K70" s="133"/>
    </row>
  </sheetData>
  <sheetProtection/>
  <mergeCells count="71">
    <mergeCell ref="D54:D58"/>
    <mergeCell ref="E54:E58"/>
    <mergeCell ref="D59:D64"/>
    <mergeCell ref="E59:E64"/>
    <mergeCell ref="D65:D70"/>
    <mergeCell ref="E65:E70"/>
    <mergeCell ref="D39:D42"/>
    <mergeCell ref="E39:E42"/>
    <mergeCell ref="D43:D48"/>
    <mergeCell ref="E43:E48"/>
    <mergeCell ref="D49:D53"/>
    <mergeCell ref="E49:E53"/>
    <mergeCell ref="E20:E24"/>
    <mergeCell ref="D25:D29"/>
    <mergeCell ref="E25:E29"/>
    <mergeCell ref="D30:D35"/>
    <mergeCell ref="E30:E35"/>
    <mergeCell ref="D36:D38"/>
    <mergeCell ref="E36:E38"/>
    <mergeCell ref="D7:D13"/>
    <mergeCell ref="E7:E13"/>
    <mergeCell ref="D14:D19"/>
    <mergeCell ref="A1:K1"/>
    <mergeCell ref="C7:C13"/>
    <mergeCell ref="E14:E19"/>
    <mergeCell ref="B2:K2"/>
    <mergeCell ref="A14:A19"/>
    <mergeCell ref="B14:B19"/>
    <mergeCell ref="A65:A70"/>
    <mergeCell ref="B65:B70"/>
    <mergeCell ref="C65:C70"/>
    <mergeCell ref="D20:D24"/>
    <mergeCell ref="A54:A58"/>
    <mergeCell ref="B54:B58"/>
    <mergeCell ref="C54:C58"/>
    <mergeCell ref="A59:A64"/>
    <mergeCell ref="B59:B64"/>
    <mergeCell ref="C59:C64"/>
    <mergeCell ref="A43:A48"/>
    <mergeCell ref="B43:B48"/>
    <mergeCell ref="C43:C48"/>
    <mergeCell ref="A49:A53"/>
    <mergeCell ref="B49:B53"/>
    <mergeCell ref="C49:C53"/>
    <mergeCell ref="A36:A38"/>
    <mergeCell ref="B36:B38"/>
    <mergeCell ref="C36:C38"/>
    <mergeCell ref="A39:A42"/>
    <mergeCell ref="B39:B42"/>
    <mergeCell ref="C39:C42"/>
    <mergeCell ref="A25:A29"/>
    <mergeCell ref="B25:B29"/>
    <mergeCell ref="C25:C29"/>
    <mergeCell ref="A30:A35"/>
    <mergeCell ref="B30:B35"/>
    <mergeCell ref="C30:C35"/>
    <mergeCell ref="C14:C19"/>
    <mergeCell ref="A20:A24"/>
    <mergeCell ref="B20:B24"/>
    <mergeCell ref="C20:C24"/>
    <mergeCell ref="A7:A13"/>
    <mergeCell ref="B7:B13"/>
    <mergeCell ref="A3:A5"/>
    <mergeCell ref="F3:K3"/>
    <mergeCell ref="F4:G4"/>
    <mergeCell ref="H4:I4"/>
    <mergeCell ref="J4:K4"/>
    <mergeCell ref="E3:E4"/>
    <mergeCell ref="B3:D4"/>
  </mergeCells>
  <printOptions horizontalCentered="1"/>
  <pageMargins left="0.28" right="0.43" top="1" bottom="1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PageLayoutView="0" workbookViewId="0" topLeftCell="A1">
      <selection activeCell="L12" sqref="L12"/>
    </sheetView>
  </sheetViews>
  <sheetFormatPr defaultColWidth="6.50390625" defaultRowHeight="20.25" customHeight="1"/>
  <cols>
    <col min="1" max="1" width="40.125" style="4" customWidth="1"/>
    <col min="2" max="2" width="25.125" style="4" customWidth="1"/>
    <col min="3" max="3" width="40.125" style="4" customWidth="1"/>
    <col min="4" max="4" width="25.125" style="4" customWidth="1"/>
    <col min="5" max="16384" width="6.50390625" style="4" customWidth="1"/>
  </cols>
  <sheetData>
    <row r="1" ht="20.25" customHeight="1">
      <c r="A1" s="106"/>
    </row>
    <row r="2" spans="1:31" ht="20.25" customHeight="1">
      <c r="A2" s="81"/>
      <c r="B2" s="81"/>
      <c r="C2" s="81"/>
      <c r="D2" s="40" t="s">
        <v>2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20.25" customHeight="1">
      <c r="A3" s="216" t="s">
        <v>3</v>
      </c>
      <c r="B3" s="216"/>
      <c r="C3" s="216"/>
      <c r="D3" s="216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1:31" ht="20.25" customHeight="1">
      <c r="A4" s="211" t="s">
        <v>453</v>
      </c>
      <c r="B4" s="70"/>
      <c r="C4" s="38"/>
      <c r="D4" s="10" t="s">
        <v>4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1:31" ht="25.5" customHeight="1">
      <c r="A5" s="82" t="s">
        <v>5</v>
      </c>
      <c r="B5" s="82"/>
      <c r="C5" s="82" t="s">
        <v>6</v>
      </c>
      <c r="D5" s="8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</row>
    <row r="6" spans="1:31" ht="25.5" customHeight="1">
      <c r="A6" s="96" t="s">
        <v>7</v>
      </c>
      <c r="B6" s="96" t="s">
        <v>8</v>
      </c>
      <c r="C6" s="96" t="s">
        <v>7</v>
      </c>
      <c r="D6" s="107" t="s">
        <v>8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</row>
    <row r="7" spans="1:31" ht="25.5" customHeight="1">
      <c r="A7" s="95" t="s">
        <v>9</v>
      </c>
      <c r="B7" s="97">
        <v>5584.37</v>
      </c>
      <c r="C7" s="95" t="s">
        <v>214</v>
      </c>
      <c r="D7" s="91">
        <v>37.8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</row>
    <row r="8" spans="1:31" ht="25.5" customHeight="1">
      <c r="A8" s="95" t="s">
        <v>10</v>
      </c>
      <c r="B8" s="91">
        <v>0</v>
      </c>
      <c r="C8" s="95" t="s">
        <v>215</v>
      </c>
      <c r="D8" s="91">
        <v>810.23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</row>
    <row r="9" spans="1:31" ht="25.5" customHeight="1">
      <c r="A9" s="95" t="s">
        <v>11</v>
      </c>
      <c r="B9" s="91">
        <v>0</v>
      </c>
      <c r="C9" s="95" t="s">
        <v>218</v>
      </c>
      <c r="D9" s="91">
        <v>166.96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</row>
    <row r="10" spans="1:31" ht="25.5" customHeight="1">
      <c r="A10" s="95" t="s">
        <v>12</v>
      </c>
      <c r="B10" s="91">
        <v>0</v>
      </c>
      <c r="C10" s="95" t="s">
        <v>216</v>
      </c>
      <c r="D10" s="91">
        <v>4267.01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</row>
    <row r="11" spans="1:31" ht="25.5" customHeight="1">
      <c r="A11" s="95" t="s">
        <v>13</v>
      </c>
      <c r="B11" s="91">
        <v>0</v>
      </c>
      <c r="C11" s="95" t="s">
        <v>217</v>
      </c>
      <c r="D11" s="91">
        <v>302.37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</row>
    <row r="12" spans="1:31" ht="25.5" customHeight="1">
      <c r="A12" s="95" t="s">
        <v>14</v>
      </c>
      <c r="B12" s="91">
        <v>0</v>
      </c>
      <c r="C12" s="95"/>
      <c r="D12" s="91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</row>
    <row r="13" spans="1:31" ht="25.5" customHeight="1">
      <c r="A13" s="95"/>
      <c r="B13" s="91"/>
      <c r="C13" s="95"/>
      <c r="D13" s="97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31" ht="25.5" customHeight="1">
      <c r="A14" s="96" t="s">
        <v>15</v>
      </c>
      <c r="B14" s="97">
        <v>5584.37</v>
      </c>
      <c r="C14" s="96" t="s">
        <v>16</v>
      </c>
      <c r="D14" s="97">
        <f>SUM(D7:D13)</f>
        <v>5584.37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</row>
    <row r="15" spans="1:31" ht="25.5" customHeight="1">
      <c r="A15" s="95" t="s">
        <v>17</v>
      </c>
      <c r="B15" s="91"/>
      <c r="C15" s="95" t="s">
        <v>18</v>
      </c>
      <c r="D15" s="91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</row>
    <row r="16" spans="1:31" ht="25.5" customHeight="1">
      <c r="A16" s="95" t="s">
        <v>19</v>
      </c>
      <c r="B16" s="91"/>
      <c r="C16" s="95" t="s">
        <v>20</v>
      </c>
      <c r="D16" s="91"/>
      <c r="E16" s="104"/>
      <c r="F16" s="104"/>
      <c r="G16" s="108" t="s">
        <v>21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</row>
    <row r="17" spans="1:31" ht="25.5" customHeight="1">
      <c r="A17" s="95"/>
      <c r="B17" s="91"/>
      <c r="C17" s="95" t="s">
        <v>22</v>
      </c>
      <c r="D17" s="91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</row>
    <row r="18" spans="1:31" ht="25.5" customHeight="1">
      <c r="A18" s="95"/>
      <c r="B18" s="99"/>
      <c r="C18" s="95"/>
      <c r="D18" s="97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</row>
    <row r="19" spans="1:31" ht="25.5" customHeight="1">
      <c r="A19" s="96" t="s">
        <v>23</v>
      </c>
      <c r="B19" s="99"/>
      <c r="C19" s="96" t="s">
        <v>24</v>
      </c>
      <c r="D19" s="97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</row>
    <row r="20" spans="1:31" ht="20.25" customHeight="1">
      <c r="A20" s="101"/>
      <c r="B20" s="102"/>
      <c r="C20" s="103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4" sqref="A4"/>
    </sheetView>
  </sheetViews>
  <sheetFormatPr defaultColWidth="6.875" defaultRowHeight="12.75" customHeight="1"/>
  <cols>
    <col min="1" max="3" width="3.875" style="161" customWidth="1"/>
    <col min="4" max="4" width="6.875" style="161" customWidth="1"/>
    <col min="5" max="5" width="28.50390625" style="161" customWidth="1"/>
    <col min="6" max="10" width="10.00390625" style="161" customWidth="1"/>
    <col min="11" max="14" width="9.125" style="161" customWidth="1"/>
    <col min="15" max="15" width="10.375" style="161" customWidth="1"/>
    <col min="16" max="17" width="8.00390625" style="161" customWidth="1"/>
    <col min="18" max="18" width="10.875" style="161" customWidth="1"/>
    <col min="19" max="19" width="7.375" style="161" customWidth="1"/>
    <col min="20" max="20" width="12.375" style="161" customWidth="1"/>
    <col min="21" max="16384" width="6.875" style="161" customWidth="1"/>
  </cols>
  <sheetData>
    <row r="1" spans="1:4" ht="27" customHeight="1">
      <c r="A1" s="217"/>
      <c r="B1" s="217"/>
      <c r="C1" s="217"/>
      <c r="D1" s="217"/>
    </row>
    <row r="2" spans="1:20" ht="19.5" customHeight="1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/>
      <c r="T2" s="165" t="s">
        <v>25</v>
      </c>
    </row>
    <row r="3" spans="1:20" ht="19.5" customHeight="1">
      <c r="A3" s="216" t="s">
        <v>26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0" ht="19.5" customHeight="1">
      <c r="A4" s="211" t="s">
        <v>453</v>
      </c>
      <c r="B4" s="166"/>
      <c r="C4" s="166"/>
      <c r="D4" s="166"/>
      <c r="E4" s="166"/>
      <c r="F4" s="167"/>
      <c r="G4" s="167"/>
      <c r="H4" s="167"/>
      <c r="I4" s="167"/>
      <c r="J4" s="168"/>
      <c r="K4" s="168"/>
      <c r="L4" s="168"/>
      <c r="M4" s="168"/>
      <c r="N4" s="168"/>
      <c r="O4" s="168"/>
      <c r="P4" s="168"/>
      <c r="Q4" s="168"/>
      <c r="R4" s="168"/>
      <c r="S4" s="163"/>
      <c r="T4" s="169" t="s">
        <v>4</v>
      </c>
    </row>
    <row r="5" spans="1:20" ht="19.5" customHeight="1">
      <c r="A5" s="170" t="s">
        <v>27</v>
      </c>
      <c r="B5" s="170"/>
      <c r="C5" s="170"/>
      <c r="D5" s="171"/>
      <c r="E5" s="172"/>
      <c r="F5" s="218" t="s">
        <v>28</v>
      </c>
      <c r="G5" s="222" t="s">
        <v>29</v>
      </c>
      <c r="H5" s="218" t="s">
        <v>30</v>
      </c>
      <c r="I5" s="218" t="s">
        <v>31</v>
      </c>
      <c r="J5" s="218" t="s">
        <v>32</v>
      </c>
      <c r="K5" s="218" t="s">
        <v>33</v>
      </c>
      <c r="L5" s="218"/>
      <c r="M5" s="226" t="s">
        <v>34</v>
      </c>
      <c r="N5" s="173" t="s">
        <v>35</v>
      </c>
      <c r="O5" s="174"/>
      <c r="P5" s="174"/>
      <c r="Q5" s="174"/>
      <c r="R5" s="174"/>
      <c r="S5" s="218" t="s">
        <v>36</v>
      </c>
      <c r="T5" s="218" t="s">
        <v>37</v>
      </c>
    </row>
    <row r="6" spans="1:20" ht="19.5" customHeight="1">
      <c r="A6" s="175" t="s">
        <v>38</v>
      </c>
      <c r="B6" s="175"/>
      <c r="C6" s="176"/>
      <c r="D6" s="219" t="s">
        <v>39</v>
      </c>
      <c r="E6" s="219" t="s">
        <v>40</v>
      </c>
      <c r="F6" s="218"/>
      <c r="G6" s="222"/>
      <c r="H6" s="218"/>
      <c r="I6" s="218"/>
      <c r="J6" s="218"/>
      <c r="K6" s="224" t="s">
        <v>41</v>
      </c>
      <c r="L6" s="218" t="s">
        <v>42</v>
      </c>
      <c r="M6" s="226"/>
      <c r="N6" s="218" t="s">
        <v>43</v>
      </c>
      <c r="O6" s="218" t="s">
        <v>44</v>
      </c>
      <c r="P6" s="218" t="s">
        <v>45</v>
      </c>
      <c r="Q6" s="218" t="s">
        <v>46</v>
      </c>
      <c r="R6" s="218" t="s">
        <v>47</v>
      </c>
      <c r="S6" s="218"/>
      <c r="T6" s="218"/>
    </row>
    <row r="7" spans="1:20" ht="30.75" customHeight="1">
      <c r="A7" s="177" t="s">
        <v>48</v>
      </c>
      <c r="B7" s="178" t="s">
        <v>49</v>
      </c>
      <c r="C7" s="179" t="s">
        <v>50</v>
      </c>
      <c r="D7" s="220"/>
      <c r="E7" s="220"/>
      <c r="F7" s="221"/>
      <c r="G7" s="223"/>
      <c r="H7" s="221"/>
      <c r="I7" s="221"/>
      <c r="J7" s="221"/>
      <c r="K7" s="225"/>
      <c r="L7" s="221"/>
      <c r="M7" s="227"/>
      <c r="N7" s="221"/>
      <c r="O7" s="221"/>
      <c r="P7" s="221"/>
      <c r="Q7" s="221"/>
      <c r="R7" s="221"/>
      <c r="S7" s="221"/>
      <c r="T7" s="221"/>
    </row>
    <row r="8" spans="1:20" ht="21" customHeight="1">
      <c r="A8" s="117" t="s">
        <v>250</v>
      </c>
      <c r="B8" s="117"/>
      <c r="C8" s="117"/>
      <c r="D8" s="117" t="s">
        <v>425</v>
      </c>
      <c r="E8" s="180" t="s">
        <v>219</v>
      </c>
      <c r="F8" s="181">
        <v>37.8</v>
      </c>
      <c r="G8" s="181"/>
      <c r="H8" s="181">
        <v>37.8</v>
      </c>
      <c r="I8" s="122"/>
      <c r="J8" s="182"/>
      <c r="K8" s="183"/>
      <c r="L8" s="122"/>
      <c r="M8" s="182"/>
      <c r="N8" s="183"/>
      <c r="O8" s="122"/>
      <c r="P8" s="122"/>
      <c r="Q8" s="122"/>
      <c r="R8" s="182"/>
      <c r="S8" s="183"/>
      <c r="T8" s="182"/>
    </row>
    <row r="9" spans="1:20" ht="21" customHeight="1">
      <c r="A9" s="184" t="s">
        <v>250</v>
      </c>
      <c r="B9" s="184" t="s">
        <v>220</v>
      </c>
      <c r="C9" s="184"/>
      <c r="D9" s="117" t="s">
        <v>425</v>
      </c>
      <c r="E9" s="185" t="s">
        <v>221</v>
      </c>
      <c r="F9" s="181">
        <v>37.8</v>
      </c>
      <c r="G9" s="181"/>
      <c r="H9" s="181">
        <v>37.8</v>
      </c>
      <c r="I9" s="122"/>
      <c r="J9" s="182"/>
      <c r="K9" s="183"/>
      <c r="L9" s="122"/>
      <c r="M9" s="182"/>
      <c r="N9" s="183"/>
      <c r="O9" s="122"/>
      <c r="P9" s="122"/>
      <c r="Q9" s="122"/>
      <c r="R9" s="182"/>
      <c r="S9" s="183"/>
      <c r="T9" s="182"/>
    </row>
    <row r="10" spans="1:20" ht="21" customHeight="1">
      <c r="A10" s="184" t="s">
        <v>250</v>
      </c>
      <c r="B10" s="184" t="s">
        <v>220</v>
      </c>
      <c r="C10" s="184" t="s">
        <v>222</v>
      </c>
      <c r="D10" s="117" t="s">
        <v>425</v>
      </c>
      <c r="E10" s="185" t="s">
        <v>223</v>
      </c>
      <c r="F10" s="181">
        <v>37.8</v>
      </c>
      <c r="G10" s="181"/>
      <c r="H10" s="181">
        <v>37.8</v>
      </c>
      <c r="I10" s="122"/>
      <c r="J10" s="182"/>
      <c r="K10" s="183"/>
      <c r="L10" s="122"/>
      <c r="M10" s="182"/>
      <c r="N10" s="183"/>
      <c r="O10" s="122"/>
      <c r="P10" s="122"/>
      <c r="Q10" s="122"/>
      <c r="R10" s="182"/>
      <c r="S10" s="183"/>
      <c r="T10" s="182"/>
    </row>
    <row r="11" spans="1:20" ht="21" customHeight="1">
      <c r="A11" s="184" t="s">
        <v>251</v>
      </c>
      <c r="B11" s="184"/>
      <c r="C11" s="184"/>
      <c r="D11" s="117" t="s">
        <v>425</v>
      </c>
      <c r="E11" s="185" t="s">
        <v>224</v>
      </c>
      <c r="F11" s="181">
        <v>810.23</v>
      </c>
      <c r="G11" s="181"/>
      <c r="H11" s="181">
        <v>810.23</v>
      </c>
      <c r="I11" s="122"/>
      <c r="J11" s="182"/>
      <c r="K11" s="183"/>
      <c r="L11" s="122"/>
      <c r="M11" s="182"/>
      <c r="N11" s="183"/>
      <c r="O11" s="122"/>
      <c r="P11" s="122"/>
      <c r="Q11" s="122"/>
      <c r="R11" s="182"/>
      <c r="S11" s="183"/>
      <c r="T11" s="182"/>
    </row>
    <row r="12" spans="1:20" ht="21" customHeight="1">
      <c r="A12" s="184" t="s">
        <v>251</v>
      </c>
      <c r="B12" s="184" t="s">
        <v>225</v>
      </c>
      <c r="C12" s="184"/>
      <c r="D12" s="117" t="s">
        <v>425</v>
      </c>
      <c r="E12" s="186" t="s">
        <v>226</v>
      </c>
      <c r="F12" s="181">
        <v>810.23</v>
      </c>
      <c r="G12" s="181"/>
      <c r="H12" s="181">
        <v>810.23</v>
      </c>
      <c r="I12" s="122"/>
      <c r="J12" s="182"/>
      <c r="K12" s="183"/>
      <c r="L12" s="122"/>
      <c r="M12" s="182"/>
      <c r="N12" s="183"/>
      <c r="O12" s="122"/>
      <c r="P12" s="122"/>
      <c r="Q12" s="122"/>
      <c r="R12" s="182"/>
      <c r="S12" s="183"/>
      <c r="T12" s="182"/>
    </row>
    <row r="13" spans="1:20" ht="21" customHeight="1">
      <c r="A13" s="184" t="s">
        <v>251</v>
      </c>
      <c r="B13" s="184" t="s">
        <v>225</v>
      </c>
      <c r="C13" s="184" t="s">
        <v>227</v>
      </c>
      <c r="D13" s="117" t="s">
        <v>425</v>
      </c>
      <c r="E13" s="186" t="s">
        <v>228</v>
      </c>
      <c r="F13" s="181">
        <v>12.32</v>
      </c>
      <c r="G13" s="181"/>
      <c r="H13" s="181">
        <v>12.32</v>
      </c>
      <c r="I13" s="122"/>
      <c r="J13" s="182"/>
      <c r="K13" s="183"/>
      <c r="L13" s="122"/>
      <c r="M13" s="182"/>
      <c r="N13" s="183"/>
      <c r="O13" s="122"/>
      <c r="P13" s="122"/>
      <c r="Q13" s="122"/>
      <c r="R13" s="182"/>
      <c r="S13" s="183"/>
      <c r="T13" s="182"/>
    </row>
    <row r="14" spans="1:20" ht="21" customHeight="1">
      <c r="A14" s="184" t="s">
        <v>251</v>
      </c>
      <c r="B14" s="184" t="s">
        <v>225</v>
      </c>
      <c r="C14" s="184" t="s">
        <v>229</v>
      </c>
      <c r="D14" s="117" t="s">
        <v>425</v>
      </c>
      <c r="E14" s="185" t="s">
        <v>230</v>
      </c>
      <c r="F14" s="181">
        <v>268.23</v>
      </c>
      <c r="G14" s="181"/>
      <c r="H14" s="181">
        <v>268.23</v>
      </c>
      <c r="I14" s="122"/>
      <c r="J14" s="182"/>
      <c r="K14" s="183"/>
      <c r="L14" s="122"/>
      <c r="M14" s="182"/>
      <c r="N14" s="183"/>
      <c r="O14" s="122"/>
      <c r="P14" s="122"/>
      <c r="Q14" s="122"/>
      <c r="R14" s="182"/>
      <c r="S14" s="183"/>
      <c r="T14" s="182"/>
    </row>
    <row r="15" spans="1:20" ht="21" customHeight="1">
      <c r="A15" s="184" t="s">
        <v>251</v>
      </c>
      <c r="B15" s="184" t="s">
        <v>225</v>
      </c>
      <c r="C15" s="184" t="s">
        <v>222</v>
      </c>
      <c r="D15" s="117" t="s">
        <v>425</v>
      </c>
      <c r="E15" s="185" t="s">
        <v>231</v>
      </c>
      <c r="F15" s="181">
        <v>529.68</v>
      </c>
      <c r="G15" s="181"/>
      <c r="H15" s="181">
        <v>529.68</v>
      </c>
      <c r="I15" s="122"/>
      <c r="J15" s="182"/>
      <c r="K15" s="183"/>
      <c r="L15" s="122"/>
      <c r="M15" s="182"/>
      <c r="N15" s="183"/>
      <c r="O15" s="122"/>
      <c r="P15" s="122"/>
      <c r="Q15" s="122"/>
      <c r="R15" s="182"/>
      <c r="S15" s="183"/>
      <c r="T15" s="182"/>
    </row>
    <row r="16" spans="1:20" ht="21" customHeight="1">
      <c r="A16" s="184" t="s">
        <v>252</v>
      </c>
      <c r="B16" s="184"/>
      <c r="C16" s="184"/>
      <c r="D16" s="117" t="s">
        <v>425</v>
      </c>
      <c r="E16" s="185" t="s">
        <v>438</v>
      </c>
      <c r="F16" s="181">
        <v>166.96</v>
      </c>
      <c r="G16" s="181"/>
      <c r="H16" s="181">
        <v>166.96</v>
      </c>
      <c r="I16" s="122"/>
      <c r="J16" s="182"/>
      <c r="K16" s="183"/>
      <c r="L16" s="122"/>
      <c r="M16" s="182"/>
      <c r="N16" s="183"/>
      <c r="O16" s="122"/>
      <c r="P16" s="122"/>
      <c r="Q16" s="122"/>
      <c r="R16" s="182"/>
      <c r="S16" s="183"/>
      <c r="T16" s="182"/>
    </row>
    <row r="17" spans="1:20" ht="21" customHeight="1">
      <c r="A17" s="184" t="s">
        <v>252</v>
      </c>
      <c r="B17" s="184" t="s">
        <v>232</v>
      </c>
      <c r="C17" s="184"/>
      <c r="D17" s="117" t="s">
        <v>425</v>
      </c>
      <c r="E17" s="185" t="s">
        <v>233</v>
      </c>
      <c r="F17" s="181">
        <v>166.96</v>
      </c>
      <c r="G17" s="181"/>
      <c r="H17" s="181">
        <v>166.96</v>
      </c>
      <c r="I17" s="122"/>
      <c r="J17" s="182"/>
      <c r="K17" s="183"/>
      <c r="L17" s="122"/>
      <c r="M17" s="182"/>
      <c r="N17" s="183"/>
      <c r="O17" s="122"/>
      <c r="P17" s="122"/>
      <c r="Q17" s="122"/>
      <c r="R17" s="182"/>
      <c r="S17" s="183"/>
      <c r="T17" s="182"/>
    </row>
    <row r="18" spans="1:20" ht="21" customHeight="1">
      <c r="A18" s="184" t="s">
        <v>252</v>
      </c>
      <c r="B18" s="184" t="s">
        <v>232</v>
      </c>
      <c r="C18" s="184" t="s">
        <v>227</v>
      </c>
      <c r="D18" s="117" t="s">
        <v>425</v>
      </c>
      <c r="E18" s="185" t="s">
        <v>234</v>
      </c>
      <c r="F18" s="181">
        <v>31.6</v>
      </c>
      <c r="G18" s="181"/>
      <c r="H18" s="181">
        <v>31.6</v>
      </c>
      <c r="I18" s="122"/>
      <c r="J18" s="182"/>
      <c r="K18" s="183"/>
      <c r="L18" s="122"/>
      <c r="M18" s="182"/>
      <c r="N18" s="183"/>
      <c r="O18" s="122"/>
      <c r="P18" s="122"/>
      <c r="Q18" s="122"/>
      <c r="R18" s="182"/>
      <c r="S18" s="183"/>
      <c r="T18" s="182"/>
    </row>
    <row r="19" spans="1:20" ht="21" customHeight="1">
      <c r="A19" s="184" t="s">
        <v>252</v>
      </c>
      <c r="B19" s="184" t="s">
        <v>232</v>
      </c>
      <c r="C19" s="184" t="s">
        <v>235</v>
      </c>
      <c r="D19" s="117" t="s">
        <v>425</v>
      </c>
      <c r="E19" s="185" t="s">
        <v>236</v>
      </c>
      <c r="F19" s="181">
        <v>135.36</v>
      </c>
      <c r="G19" s="181"/>
      <c r="H19" s="181">
        <v>135.36</v>
      </c>
      <c r="I19" s="122"/>
      <c r="J19" s="182"/>
      <c r="K19" s="183"/>
      <c r="L19" s="122"/>
      <c r="M19" s="182"/>
      <c r="N19" s="183"/>
      <c r="O19" s="122"/>
      <c r="P19" s="122"/>
      <c r="Q19" s="122"/>
      <c r="R19" s="182"/>
      <c r="S19" s="183"/>
      <c r="T19" s="182"/>
    </row>
    <row r="20" spans="1:20" ht="21" customHeight="1">
      <c r="A20" s="184" t="s">
        <v>253</v>
      </c>
      <c r="B20" s="184"/>
      <c r="C20" s="184"/>
      <c r="D20" s="117" t="s">
        <v>425</v>
      </c>
      <c r="E20" s="185" t="s">
        <v>237</v>
      </c>
      <c r="F20" s="181">
        <v>4267.01</v>
      </c>
      <c r="G20" s="181"/>
      <c r="H20" s="181">
        <v>4267.01</v>
      </c>
      <c r="I20" s="122"/>
      <c r="J20" s="182"/>
      <c r="K20" s="183"/>
      <c r="L20" s="122"/>
      <c r="M20" s="182"/>
      <c r="N20" s="183"/>
      <c r="O20" s="122"/>
      <c r="P20" s="122"/>
      <c r="Q20" s="122"/>
      <c r="R20" s="182"/>
      <c r="S20" s="183"/>
      <c r="T20" s="182"/>
    </row>
    <row r="21" spans="1:20" ht="21" customHeight="1">
      <c r="A21" s="184" t="s">
        <v>253</v>
      </c>
      <c r="B21" s="184" t="s">
        <v>227</v>
      </c>
      <c r="C21" s="184"/>
      <c r="D21" s="117" t="s">
        <v>425</v>
      </c>
      <c r="E21" s="185" t="s">
        <v>238</v>
      </c>
      <c r="F21" s="181">
        <v>4267.01</v>
      </c>
      <c r="G21" s="181"/>
      <c r="H21" s="181">
        <v>4267.01</v>
      </c>
      <c r="I21" s="122"/>
      <c r="J21" s="182"/>
      <c r="K21" s="183"/>
      <c r="L21" s="122"/>
      <c r="M21" s="182"/>
      <c r="N21" s="183"/>
      <c r="O21" s="122"/>
      <c r="P21" s="122"/>
      <c r="Q21" s="122"/>
      <c r="R21" s="182"/>
      <c r="S21" s="183"/>
      <c r="T21" s="182"/>
    </row>
    <row r="22" spans="1:20" ht="21" customHeight="1">
      <c r="A22" s="184">
        <v>213</v>
      </c>
      <c r="B22" s="184" t="s">
        <v>227</v>
      </c>
      <c r="C22" s="184" t="s">
        <v>227</v>
      </c>
      <c r="D22" s="117" t="s">
        <v>425</v>
      </c>
      <c r="E22" s="185" t="s">
        <v>239</v>
      </c>
      <c r="F22" s="181">
        <v>1369.5</v>
      </c>
      <c r="G22" s="181"/>
      <c r="H22" s="181">
        <v>1369.5</v>
      </c>
      <c r="I22" s="122"/>
      <c r="J22" s="182"/>
      <c r="K22" s="183"/>
      <c r="L22" s="122"/>
      <c r="M22" s="182"/>
      <c r="N22" s="183"/>
      <c r="O22" s="122"/>
      <c r="P22" s="122"/>
      <c r="Q22" s="122"/>
      <c r="R22" s="182"/>
      <c r="S22" s="183"/>
      <c r="T22" s="182"/>
    </row>
    <row r="23" spans="1:20" ht="21" customHeight="1">
      <c r="A23" s="119" t="s">
        <v>253</v>
      </c>
      <c r="B23" s="119" t="s">
        <v>227</v>
      </c>
      <c r="C23" s="119" t="s">
        <v>229</v>
      </c>
      <c r="D23" s="117" t="s">
        <v>425</v>
      </c>
      <c r="E23" s="119" t="s">
        <v>240</v>
      </c>
      <c r="F23" s="181">
        <v>102</v>
      </c>
      <c r="G23" s="181"/>
      <c r="H23" s="181">
        <v>102</v>
      </c>
      <c r="I23" s="122"/>
      <c r="J23" s="182"/>
      <c r="K23" s="183"/>
      <c r="L23" s="122"/>
      <c r="M23" s="182"/>
      <c r="N23" s="183"/>
      <c r="O23" s="122"/>
      <c r="P23" s="122"/>
      <c r="Q23" s="122"/>
      <c r="R23" s="182"/>
      <c r="S23" s="183"/>
      <c r="T23" s="182"/>
    </row>
    <row r="24" spans="1:20" ht="21" customHeight="1">
      <c r="A24" s="116">
        <v>213</v>
      </c>
      <c r="B24" s="116" t="s">
        <v>227</v>
      </c>
      <c r="C24" s="116" t="s">
        <v>241</v>
      </c>
      <c r="D24" s="117" t="s">
        <v>425</v>
      </c>
      <c r="E24" s="116" t="s">
        <v>242</v>
      </c>
      <c r="F24" s="187">
        <v>2512.1</v>
      </c>
      <c r="G24" s="187"/>
      <c r="H24" s="187">
        <v>2512.1</v>
      </c>
      <c r="I24" s="122"/>
      <c r="J24" s="182"/>
      <c r="K24" s="183"/>
      <c r="L24" s="122"/>
      <c r="M24" s="182"/>
      <c r="N24" s="183"/>
      <c r="O24" s="122"/>
      <c r="P24" s="122"/>
      <c r="Q24" s="122"/>
      <c r="R24" s="182"/>
      <c r="S24" s="183"/>
      <c r="T24" s="182"/>
    </row>
    <row r="25" spans="1:20" ht="21" customHeight="1">
      <c r="A25" s="116">
        <v>214</v>
      </c>
      <c r="B25" s="116" t="s">
        <v>227</v>
      </c>
      <c r="C25" s="116" t="s">
        <v>439</v>
      </c>
      <c r="D25" s="117" t="s">
        <v>425</v>
      </c>
      <c r="E25" s="116" t="s">
        <v>440</v>
      </c>
      <c r="F25" s="187">
        <v>30</v>
      </c>
      <c r="G25" s="187"/>
      <c r="H25" s="187">
        <v>30</v>
      </c>
      <c r="I25" s="122"/>
      <c r="J25" s="182"/>
      <c r="K25" s="183"/>
      <c r="L25" s="122"/>
      <c r="M25" s="182"/>
      <c r="N25" s="183"/>
      <c r="O25" s="122"/>
      <c r="P25" s="122"/>
      <c r="Q25" s="122"/>
      <c r="R25" s="182"/>
      <c r="S25" s="183"/>
      <c r="T25" s="182"/>
    </row>
    <row r="26" spans="1:20" ht="21" customHeight="1">
      <c r="A26" s="115" t="s">
        <v>253</v>
      </c>
      <c r="B26" s="115" t="s">
        <v>227</v>
      </c>
      <c r="C26" s="115" t="s">
        <v>220</v>
      </c>
      <c r="D26" s="117" t="s">
        <v>425</v>
      </c>
      <c r="E26" s="115" t="s">
        <v>243</v>
      </c>
      <c r="F26" s="188">
        <v>90</v>
      </c>
      <c r="G26" s="115"/>
      <c r="H26" s="188">
        <v>90</v>
      </c>
      <c r="I26" s="122"/>
      <c r="J26" s="182"/>
      <c r="K26" s="183"/>
      <c r="L26" s="122"/>
      <c r="M26" s="182"/>
      <c r="N26" s="183"/>
      <c r="O26" s="122"/>
      <c r="P26" s="122"/>
      <c r="Q26" s="122"/>
      <c r="R26" s="182"/>
      <c r="S26" s="183"/>
      <c r="T26" s="182"/>
    </row>
    <row r="27" spans="1:20" ht="21" customHeight="1">
      <c r="A27" s="115">
        <v>213</v>
      </c>
      <c r="B27" s="115" t="s">
        <v>227</v>
      </c>
      <c r="C27" s="114" t="s">
        <v>441</v>
      </c>
      <c r="D27" s="117" t="s">
        <v>425</v>
      </c>
      <c r="E27" s="115" t="s">
        <v>442</v>
      </c>
      <c r="F27" s="188">
        <v>8</v>
      </c>
      <c r="G27" s="115"/>
      <c r="H27" s="188">
        <v>8</v>
      </c>
      <c r="I27" s="122"/>
      <c r="J27" s="182"/>
      <c r="K27" s="183"/>
      <c r="L27" s="122"/>
      <c r="M27" s="182"/>
      <c r="N27" s="183"/>
      <c r="O27" s="122"/>
      <c r="P27" s="122"/>
      <c r="Q27" s="122"/>
      <c r="R27" s="182"/>
      <c r="S27" s="183"/>
      <c r="T27" s="182"/>
    </row>
    <row r="28" spans="1:20" ht="21" customHeight="1">
      <c r="A28" s="115" t="s">
        <v>253</v>
      </c>
      <c r="B28" s="115" t="s">
        <v>227</v>
      </c>
      <c r="C28" s="115" t="s">
        <v>261</v>
      </c>
      <c r="D28" s="117" t="s">
        <v>425</v>
      </c>
      <c r="E28" s="115" t="s">
        <v>443</v>
      </c>
      <c r="F28" s="188">
        <v>15</v>
      </c>
      <c r="G28" s="115"/>
      <c r="H28" s="188">
        <v>15</v>
      </c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</row>
    <row r="29" spans="1:20" ht="21" customHeight="1">
      <c r="A29" s="115">
        <v>213</v>
      </c>
      <c r="B29" s="115" t="s">
        <v>227</v>
      </c>
      <c r="C29" s="115" t="s">
        <v>245</v>
      </c>
      <c r="D29" s="117" t="s">
        <v>425</v>
      </c>
      <c r="E29" s="115" t="s">
        <v>246</v>
      </c>
      <c r="F29" s="188">
        <v>140.41</v>
      </c>
      <c r="G29" s="115"/>
      <c r="H29" s="188">
        <v>140.41</v>
      </c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</row>
    <row r="30" spans="1:20" ht="21" customHeight="1">
      <c r="A30" s="115" t="s">
        <v>254</v>
      </c>
      <c r="B30" s="115"/>
      <c r="C30" s="115"/>
      <c r="D30" s="117" t="s">
        <v>425</v>
      </c>
      <c r="E30" s="115" t="s">
        <v>248</v>
      </c>
      <c r="F30" s="188">
        <v>302.37</v>
      </c>
      <c r="G30" s="115"/>
      <c r="H30" s="188">
        <v>302.37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</row>
    <row r="31" spans="1:20" ht="21" customHeight="1">
      <c r="A31" s="115" t="s">
        <v>254</v>
      </c>
      <c r="B31" s="115" t="s">
        <v>229</v>
      </c>
      <c r="C31" s="115"/>
      <c r="D31" s="117" t="s">
        <v>425</v>
      </c>
      <c r="E31" s="115" t="s">
        <v>249</v>
      </c>
      <c r="F31" s="188">
        <v>302.37</v>
      </c>
      <c r="G31" s="115"/>
      <c r="H31" s="188">
        <v>302.37</v>
      </c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</row>
    <row r="32" spans="1:20" ht="21" customHeight="1">
      <c r="A32" s="115" t="s">
        <v>254</v>
      </c>
      <c r="B32" s="115" t="s">
        <v>229</v>
      </c>
      <c r="C32" s="115" t="s">
        <v>227</v>
      </c>
      <c r="D32" s="117" t="s">
        <v>425</v>
      </c>
      <c r="E32" s="115" t="s">
        <v>106</v>
      </c>
      <c r="F32" s="188">
        <v>302.37</v>
      </c>
      <c r="G32" s="115"/>
      <c r="H32" s="188">
        <v>302.37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</row>
    <row r="33" ht="12.75" customHeight="1">
      <c r="H33" s="189"/>
    </row>
    <row r="34" ht="12.75" customHeight="1">
      <c r="H34" s="189"/>
    </row>
    <row r="35" ht="12.75" customHeight="1">
      <c r="H35" s="189"/>
    </row>
    <row r="36" ht="12.75" customHeight="1">
      <c r="H36" s="189"/>
    </row>
    <row r="37" ht="12.75" customHeight="1">
      <c r="H37" s="189"/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" right="0.39" top="0.71" bottom="0.63" header="0.5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4" sqref="A4"/>
    </sheetView>
  </sheetViews>
  <sheetFormatPr defaultColWidth="6.875" defaultRowHeight="12.75" customHeight="1"/>
  <cols>
    <col min="1" max="3" width="4.75390625" style="161" customWidth="1"/>
    <col min="4" max="4" width="9.125" style="161" customWidth="1"/>
    <col min="5" max="5" width="40.25390625" style="161" customWidth="1"/>
    <col min="6" max="10" width="12.75390625" style="161" customWidth="1"/>
    <col min="11" max="16384" width="6.875" style="161" customWidth="1"/>
  </cols>
  <sheetData>
    <row r="1" spans="1:4" ht="24" customHeight="1">
      <c r="A1" s="228"/>
      <c r="B1" s="228"/>
      <c r="C1" s="228"/>
      <c r="D1" s="228"/>
    </row>
    <row r="2" spans="1:10" ht="19.5" customHeight="1">
      <c r="A2" s="191"/>
      <c r="B2" s="192"/>
      <c r="C2" s="192"/>
      <c r="D2" s="192"/>
      <c r="E2" s="192"/>
      <c r="F2" s="192"/>
      <c r="G2" s="192"/>
      <c r="H2" s="192"/>
      <c r="I2" s="192"/>
      <c r="J2" s="193" t="s">
        <v>51</v>
      </c>
    </row>
    <row r="3" spans="1:10" ht="19.5" customHeight="1">
      <c r="A3" s="216" t="s">
        <v>52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9.5" customHeight="1">
      <c r="A4" s="211" t="s">
        <v>453</v>
      </c>
      <c r="B4" s="194"/>
      <c r="C4" s="194"/>
      <c r="D4" s="194"/>
      <c r="E4" s="194"/>
      <c r="F4" s="195"/>
      <c r="G4" s="195"/>
      <c r="H4" s="195"/>
      <c r="I4" s="195"/>
      <c r="J4" s="169" t="s">
        <v>4</v>
      </c>
    </row>
    <row r="5" spans="1:10" ht="19.5" customHeight="1">
      <c r="A5" s="196" t="s">
        <v>27</v>
      </c>
      <c r="B5" s="196"/>
      <c r="C5" s="196"/>
      <c r="D5" s="196"/>
      <c r="E5" s="196"/>
      <c r="F5" s="230" t="s">
        <v>28</v>
      </c>
      <c r="G5" s="230" t="s">
        <v>53</v>
      </c>
      <c r="H5" s="229" t="s">
        <v>54</v>
      </c>
      <c r="I5" s="229" t="s">
        <v>55</v>
      </c>
      <c r="J5" s="229" t="s">
        <v>56</v>
      </c>
    </row>
    <row r="6" spans="1:10" ht="19.5" customHeight="1">
      <c r="A6" s="196" t="s">
        <v>38</v>
      </c>
      <c r="B6" s="196"/>
      <c r="C6" s="196"/>
      <c r="D6" s="229" t="s">
        <v>39</v>
      </c>
      <c r="E6" s="229" t="s">
        <v>57</v>
      </c>
      <c r="F6" s="230"/>
      <c r="G6" s="230"/>
      <c r="H6" s="229"/>
      <c r="I6" s="229"/>
      <c r="J6" s="229"/>
    </row>
    <row r="7" spans="1:10" ht="20.25" customHeight="1">
      <c r="A7" s="197" t="s">
        <v>48</v>
      </c>
      <c r="B7" s="197" t="s">
        <v>49</v>
      </c>
      <c r="C7" s="198" t="s">
        <v>50</v>
      </c>
      <c r="D7" s="229"/>
      <c r="E7" s="229"/>
      <c r="F7" s="230"/>
      <c r="G7" s="230"/>
      <c r="H7" s="229"/>
      <c r="I7" s="229"/>
      <c r="J7" s="229"/>
    </row>
    <row r="8" spans="1:10" ht="18.75" customHeight="1">
      <c r="A8" s="197"/>
      <c r="B8" s="197"/>
      <c r="C8" s="198"/>
      <c r="D8" s="118"/>
      <c r="E8" s="118" t="s">
        <v>263</v>
      </c>
      <c r="F8" s="199">
        <f>SUM(G8:H8)</f>
        <v>5584.37</v>
      </c>
      <c r="G8" s="199">
        <v>5202.37</v>
      </c>
      <c r="H8" s="200">
        <v>382</v>
      </c>
      <c r="I8" s="118"/>
      <c r="J8" s="118"/>
    </row>
    <row r="9" spans="1:10" ht="18.75" customHeight="1">
      <c r="A9" s="117" t="s">
        <v>250</v>
      </c>
      <c r="B9" s="117"/>
      <c r="C9" s="117"/>
      <c r="D9" s="117" t="s">
        <v>426</v>
      </c>
      <c r="E9" s="180" t="s">
        <v>219</v>
      </c>
      <c r="F9" s="201">
        <v>37.8</v>
      </c>
      <c r="G9" s="201">
        <v>37.8</v>
      </c>
      <c r="H9" s="201"/>
      <c r="I9" s="190"/>
      <c r="J9" s="190"/>
    </row>
    <row r="10" spans="1:10" ht="18.75" customHeight="1">
      <c r="A10" s="184" t="s">
        <v>250</v>
      </c>
      <c r="B10" s="184" t="s">
        <v>220</v>
      </c>
      <c r="C10" s="184"/>
      <c r="D10" s="117" t="s">
        <v>426</v>
      </c>
      <c r="E10" s="185" t="s">
        <v>221</v>
      </c>
      <c r="F10" s="201">
        <v>37.8</v>
      </c>
      <c r="G10" s="201">
        <v>37.8</v>
      </c>
      <c r="H10" s="201"/>
      <c r="I10" s="190"/>
      <c r="J10" s="190"/>
    </row>
    <row r="11" spans="1:10" ht="18.75" customHeight="1">
      <c r="A11" s="184" t="s">
        <v>250</v>
      </c>
      <c r="B11" s="184" t="s">
        <v>220</v>
      </c>
      <c r="C11" s="184" t="s">
        <v>222</v>
      </c>
      <c r="D11" s="117" t="s">
        <v>426</v>
      </c>
      <c r="E11" s="185" t="s">
        <v>223</v>
      </c>
      <c r="F11" s="201">
        <v>37.8</v>
      </c>
      <c r="G11" s="201">
        <v>37.8</v>
      </c>
      <c r="H11" s="201"/>
      <c r="I11" s="190"/>
      <c r="J11" s="190"/>
    </row>
    <row r="12" spans="1:10" ht="18.75" customHeight="1">
      <c r="A12" s="184" t="s">
        <v>251</v>
      </c>
      <c r="B12" s="184"/>
      <c r="C12" s="184"/>
      <c r="D12" s="117" t="s">
        <v>427</v>
      </c>
      <c r="E12" s="185" t="s">
        <v>224</v>
      </c>
      <c r="F12" s="201">
        <v>810.23</v>
      </c>
      <c r="G12" s="201">
        <v>810.23</v>
      </c>
      <c r="H12" s="201"/>
      <c r="I12" s="190"/>
      <c r="J12" s="190"/>
    </row>
    <row r="13" spans="1:10" ht="18.75" customHeight="1">
      <c r="A13" s="184" t="s">
        <v>251</v>
      </c>
      <c r="B13" s="184" t="s">
        <v>225</v>
      </c>
      <c r="C13" s="184"/>
      <c r="D13" s="117" t="s">
        <v>427</v>
      </c>
      <c r="E13" s="186" t="s">
        <v>226</v>
      </c>
      <c r="F13" s="201">
        <v>810.23</v>
      </c>
      <c r="G13" s="201">
        <v>810.23</v>
      </c>
      <c r="H13" s="201"/>
      <c r="I13" s="190"/>
      <c r="J13" s="190"/>
    </row>
    <row r="14" spans="1:10" ht="18.75" customHeight="1">
      <c r="A14" s="184" t="s">
        <v>251</v>
      </c>
      <c r="B14" s="184" t="s">
        <v>225</v>
      </c>
      <c r="C14" s="184" t="s">
        <v>227</v>
      </c>
      <c r="D14" s="117" t="s">
        <v>427</v>
      </c>
      <c r="E14" s="186" t="s">
        <v>228</v>
      </c>
      <c r="F14" s="201">
        <v>12.32</v>
      </c>
      <c r="G14" s="201">
        <v>12.32</v>
      </c>
      <c r="H14" s="201"/>
      <c r="I14" s="190"/>
      <c r="J14" s="190"/>
    </row>
    <row r="15" spans="1:10" ht="18.75" customHeight="1">
      <c r="A15" s="184" t="s">
        <v>251</v>
      </c>
      <c r="B15" s="184" t="s">
        <v>225</v>
      </c>
      <c r="C15" s="184" t="s">
        <v>229</v>
      </c>
      <c r="D15" s="117" t="s">
        <v>427</v>
      </c>
      <c r="E15" s="185" t="s">
        <v>230</v>
      </c>
      <c r="F15" s="201">
        <v>268.23</v>
      </c>
      <c r="G15" s="201">
        <v>268.23</v>
      </c>
      <c r="H15" s="201"/>
      <c r="I15" s="190"/>
      <c r="J15" s="190"/>
    </row>
    <row r="16" spans="1:10" ht="18.75" customHeight="1">
      <c r="A16" s="184" t="s">
        <v>251</v>
      </c>
      <c r="B16" s="184" t="s">
        <v>225</v>
      </c>
      <c r="C16" s="184" t="s">
        <v>222</v>
      </c>
      <c r="D16" s="117" t="s">
        <v>427</v>
      </c>
      <c r="E16" s="185" t="s">
        <v>231</v>
      </c>
      <c r="F16" s="201">
        <v>529.68</v>
      </c>
      <c r="G16" s="201">
        <v>529.68</v>
      </c>
      <c r="H16" s="201"/>
      <c r="I16" s="190"/>
      <c r="J16" s="190"/>
    </row>
    <row r="17" spans="1:10" ht="18.75" customHeight="1">
      <c r="A17" s="184" t="s">
        <v>252</v>
      </c>
      <c r="B17" s="184"/>
      <c r="C17" s="184"/>
      <c r="D17" s="117" t="s">
        <v>428</v>
      </c>
      <c r="E17" s="185" t="s">
        <v>429</v>
      </c>
      <c r="F17" s="201">
        <v>166.96</v>
      </c>
      <c r="G17" s="201">
        <v>166.96</v>
      </c>
      <c r="H17" s="201"/>
      <c r="I17" s="190"/>
      <c r="J17" s="190"/>
    </row>
    <row r="18" spans="1:10" ht="18.75" customHeight="1">
      <c r="A18" s="184" t="s">
        <v>252</v>
      </c>
      <c r="B18" s="184" t="s">
        <v>232</v>
      </c>
      <c r="C18" s="184"/>
      <c r="D18" s="117" t="s">
        <v>428</v>
      </c>
      <c r="E18" s="185" t="s">
        <v>233</v>
      </c>
      <c r="F18" s="201">
        <v>166.96</v>
      </c>
      <c r="G18" s="201">
        <v>166.96</v>
      </c>
      <c r="H18" s="201"/>
      <c r="I18" s="190"/>
      <c r="J18" s="190"/>
    </row>
    <row r="19" spans="1:10" ht="18.75" customHeight="1">
      <c r="A19" s="184" t="s">
        <v>252</v>
      </c>
      <c r="B19" s="184" t="s">
        <v>232</v>
      </c>
      <c r="C19" s="184" t="s">
        <v>227</v>
      </c>
      <c r="D19" s="117" t="s">
        <v>428</v>
      </c>
      <c r="E19" s="185" t="s">
        <v>234</v>
      </c>
      <c r="F19" s="201">
        <v>31.6</v>
      </c>
      <c r="G19" s="201">
        <v>31.6</v>
      </c>
      <c r="H19" s="201"/>
      <c r="I19" s="190"/>
      <c r="J19" s="190"/>
    </row>
    <row r="20" spans="1:10" ht="18.75" customHeight="1">
      <c r="A20" s="184" t="s">
        <v>252</v>
      </c>
      <c r="B20" s="184" t="s">
        <v>232</v>
      </c>
      <c r="C20" s="184" t="s">
        <v>235</v>
      </c>
      <c r="D20" s="117" t="s">
        <v>430</v>
      </c>
      <c r="E20" s="185" t="s">
        <v>236</v>
      </c>
      <c r="F20" s="201">
        <v>135.36</v>
      </c>
      <c r="G20" s="201">
        <v>135.36</v>
      </c>
      <c r="H20" s="201"/>
      <c r="I20" s="190"/>
      <c r="J20" s="190"/>
    </row>
    <row r="21" spans="1:10" ht="18.75" customHeight="1">
      <c r="A21" s="184" t="s">
        <v>253</v>
      </c>
      <c r="B21" s="184"/>
      <c r="C21" s="184"/>
      <c r="D21" s="117" t="s">
        <v>431</v>
      </c>
      <c r="E21" s="185" t="s">
        <v>237</v>
      </c>
      <c r="F21" s="201">
        <v>4267.01</v>
      </c>
      <c r="G21" s="202">
        <f>F21-H21</f>
        <v>3885.01</v>
      </c>
      <c r="H21" s="201">
        <v>382</v>
      </c>
      <c r="I21" s="190"/>
      <c r="J21" s="190"/>
    </row>
    <row r="22" spans="1:10" ht="18.75" customHeight="1">
      <c r="A22" s="184" t="s">
        <v>253</v>
      </c>
      <c r="B22" s="184" t="s">
        <v>227</v>
      </c>
      <c r="C22" s="184"/>
      <c r="D22" s="117" t="s">
        <v>431</v>
      </c>
      <c r="E22" s="185" t="s">
        <v>238</v>
      </c>
      <c r="F22" s="201">
        <v>4267.01</v>
      </c>
      <c r="G22" s="202">
        <f>F22-H22</f>
        <v>3885.01</v>
      </c>
      <c r="H22" s="201">
        <v>382</v>
      </c>
      <c r="I22" s="190"/>
      <c r="J22" s="190"/>
    </row>
    <row r="23" spans="1:10" ht="18.75" customHeight="1">
      <c r="A23" s="184">
        <v>213</v>
      </c>
      <c r="B23" s="184" t="s">
        <v>227</v>
      </c>
      <c r="C23" s="184" t="s">
        <v>227</v>
      </c>
      <c r="D23" s="117" t="s">
        <v>431</v>
      </c>
      <c r="E23" s="185" t="s">
        <v>239</v>
      </c>
      <c r="F23" s="201">
        <v>1369.5</v>
      </c>
      <c r="G23" s="201">
        <v>1369.5</v>
      </c>
      <c r="H23" s="201"/>
      <c r="I23" s="190"/>
      <c r="J23" s="190"/>
    </row>
    <row r="24" spans="1:10" ht="18.75" customHeight="1">
      <c r="A24" s="119" t="s">
        <v>253</v>
      </c>
      <c r="B24" s="119" t="s">
        <v>227</v>
      </c>
      <c r="C24" s="119" t="s">
        <v>229</v>
      </c>
      <c r="D24" s="117" t="s">
        <v>431</v>
      </c>
      <c r="E24" s="119" t="s">
        <v>240</v>
      </c>
      <c r="F24" s="203">
        <v>102</v>
      </c>
      <c r="G24" s="204"/>
      <c r="H24" s="203">
        <v>102</v>
      </c>
      <c r="I24" s="190"/>
      <c r="J24" s="190"/>
    </row>
    <row r="25" spans="1:10" ht="18.75" customHeight="1">
      <c r="A25" s="116">
        <v>213</v>
      </c>
      <c r="B25" s="116" t="s">
        <v>227</v>
      </c>
      <c r="C25" s="116" t="s">
        <v>241</v>
      </c>
      <c r="D25" s="117" t="s">
        <v>431</v>
      </c>
      <c r="E25" s="116" t="s">
        <v>242</v>
      </c>
      <c r="F25" s="203">
        <v>2512.1</v>
      </c>
      <c r="G25" s="203">
        <v>2512.1</v>
      </c>
      <c r="H25" s="203"/>
      <c r="I25" s="190"/>
      <c r="J25" s="190"/>
    </row>
    <row r="26" spans="1:10" ht="18.75" customHeight="1">
      <c r="A26" s="116">
        <v>214</v>
      </c>
      <c r="B26" s="116" t="s">
        <v>227</v>
      </c>
      <c r="C26" s="116" t="s">
        <v>432</v>
      </c>
      <c r="D26" s="117" t="s">
        <v>431</v>
      </c>
      <c r="E26" s="116" t="s">
        <v>433</v>
      </c>
      <c r="F26" s="203">
        <v>30</v>
      </c>
      <c r="G26" s="204"/>
      <c r="H26" s="203">
        <v>30</v>
      </c>
      <c r="I26" s="190"/>
      <c r="J26" s="190"/>
    </row>
    <row r="27" spans="1:10" ht="18.75" customHeight="1">
      <c r="A27" s="115" t="s">
        <v>253</v>
      </c>
      <c r="B27" s="115" t="s">
        <v>227</v>
      </c>
      <c r="C27" s="115" t="s">
        <v>220</v>
      </c>
      <c r="D27" s="117" t="s">
        <v>431</v>
      </c>
      <c r="E27" s="115" t="s">
        <v>243</v>
      </c>
      <c r="F27" s="202">
        <v>90</v>
      </c>
      <c r="G27" s="204"/>
      <c r="H27" s="202">
        <v>90</v>
      </c>
      <c r="I27" s="190"/>
      <c r="J27" s="190"/>
    </row>
    <row r="28" spans="1:10" ht="18.75" customHeight="1">
      <c r="A28" s="115">
        <v>213</v>
      </c>
      <c r="B28" s="115" t="s">
        <v>227</v>
      </c>
      <c r="C28" s="114" t="s">
        <v>434</v>
      </c>
      <c r="D28" s="117" t="s">
        <v>431</v>
      </c>
      <c r="E28" s="115" t="s">
        <v>435</v>
      </c>
      <c r="F28" s="202">
        <v>8</v>
      </c>
      <c r="G28" s="204"/>
      <c r="H28" s="202">
        <v>8</v>
      </c>
      <c r="I28" s="190"/>
      <c r="J28" s="190"/>
    </row>
    <row r="29" spans="1:10" ht="18.75" customHeight="1">
      <c r="A29" s="115" t="s">
        <v>253</v>
      </c>
      <c r="B29" s="115" t="s">
        <v>227</v>
      </c>
      <c r="C29" s="115" t="s">
        <v>261</v>
      </c>
      <c r="D29" s="117" t="s">
        <v>431</v>
      </c>
      <c r="E29" s="115" t="s">
        <v>436</v>
      </c>
      <c r="F29" s="202">
        <v>15</v>
      </c>
      <c r="G29" s="204"/>
      <c r="H29" s="202">
        <v>15</v>
      </c>
      <c r="I29" s="190"/>
      <c r="J29" s="190"/>
    </row>
    <row r="30" spans="1:10" ht="18.75" customHeight="1">
      <c r="A30" s="115">
        <v>213</v>
      </c>
      <c r="B30" s="115" t="s">
        <v>227</v>
      </c>
      <c r="C30" s="115" t="s">
        <v>245</v>
      </c>
      <c r="D30" s="117" t="s">
        <v>431</v>
      </c>
      <c r="E30" s="115" t="s">
        <v>246</v>
      </c>
      <c r="F30" s="202">
        <v>140.41</v>
      </c>
      <c r="G30" s="202">
        <f>F30-H30</f>
        <v>3.4099999999999966</v>
      </c>
      <c r="H30" s="202">
        <v>137</v>
      </c>
      <c r="I30" s="190"/>
      <c r="J30" s="190"/>
    </row>
    <row r="31" spans="1:10" ht="18.75" customHeight="1">
      <c r="A31" s="115" t="s">
        <v>254</v>
      </c>
      <c r="B31" s="115"/>
      <c r="C31" s="115"/>
      <c r="D31" s="117" t="s">
        <v>437</v>
      </c>
      <c r="E31" s="115" t="s">
        <v>248</v>
      </c>
      <c r="F31" s="202">
        <v>302.37</v>
      </c>
      <c r="G31" s="202">
        <v>302.37</v>
      </c>
      <c r="H31" s="202"/>
      <c r="I31" s="190"/>
      <c r="J31" s="190"/>
    </row>
    <row r="32" spans="1:10" ht="18.75" customHeight="1">
      <c r="A32" s="115" t="s">
        <v>254</v>
      </c>
      <c r="B32" s="115" t="s">
        <v>229</v>
      </c>
      <c r="C32" s="115"/>
      <c r="D32" s="117" t="s">
        <v>437</v>
      </c>
      <c r="E32" s="115" t="s">
        <v>249</v>
      </c>
      <c r="F32" s="202">
        <v>302.37</v>
      </c>
      <c r="G32" s="202">
        <v>302.37</v>
      </c>
      <c r="H32" s="202"/>
      <c r="I32" s="190"/>
      <c r="J32" s="190"/>
    </row>
    <row r="33" spans="1:10" ht="18.75" customHeight="1">
      <c r="A33" s="115" t="s">
        <v>254</v>
      </c>
      <c r="B33" s="115" t="s">
        <v>229</v>
      </c>
      <c r="C33" s="115" t="s">
        <v>227</v>
      </c>
      <c r="D33" s="117" t="s">
        <v>437</v>
      </c>
      <c r="E33" s="115" t="s">
        <v>106</v>
      </c>
      <c r="F33" s="202">
        <v>302.37</v>
      </c>
      <c r="G33" s="202">
        <v>302.37</v>
      </c>
      <c r="H33" s="202"/>
      <c r="I33" s="190"/>
      <c r="J33" s="19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">
      <selection activeCell="A4" sqref="A4"/>
    </sheetView>
  </sheetViews>
  <sheetFormatPr defaultColWidth="6.875" defaultRowHeight="20.25" customHeight="1"/>
  <cols>
    <col min="1" max="1" width="40.125" style="4" customWidth="1"/>
    <col min="2" max="2" width="18.625" style="4" customWidth="1"/>
    <col min="3" max="3" width="31.00390625" style="4" customWidth="1"/>
    <col min="4" max="8" width="12.25390625" style="4" customWidth="1"/>
    <col min="9" max="34" width="6.50390625" style="4" customWidth="1"/>
    <col min="35" max="35" width="6.25390625" style="4" customWidth="1"/>
    <col min="36" max="38" width="6.875" style="4" customWidth="1"/>
    <col min="39" max="41" width="6.25390625" style="4" customWidth="1"/>
    <col min="42" max="253" width="8.00390625" style="4" customWidth="1"/>
    <col min="254" max="16384" width="6.875" style="4" customWidth="1"/>
  </cols>
  <sheetData>
    <row r="1" ht="20.25" customHeight="1">
      <c r="A1" s="59"/>
    </row>
    <row r="2" spans="1:34" ht="20.25" customHeight="1">
      <c r="A2" s="81"/>
      <c r="B2" s="81"/>
      <c r="C2" s="81"/>
      <c r="D2" s="81"/>
      <c r="E2" s="81"/>
      <c r="F2" s="81"/>
      <c r="G2" s="81"/>
      <c r="H2" s="40" t="s">
        <v>58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4" ht="20.25" customHeight="1">
      <c r="A3" s="216" t="s">
        <v>59</v>
      </c>
      <c r="B3" s="216"/>
      <c r="C3" s="216"/>
      <c r="D3" s="216"/>
      <c r="E3" s="216"/>
      <c r="F3" s="216"/>
      <c r="G3" s="216"/>
      <c r="H3" s="216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</row>
    <row r="4" spans="1:34" ht="20.25" customHeight="1">
      <c r="A4" s="211" t="s">
        <v>453</v>
      </c>
      <c r="B4" s="70"/>
      <c r="C4" s="38"/>
      <c r="D4" s="38"/>
      <c r="E4" s="38"/>
      <c r="F4" s="38"/>
      <c r="G4" s="38"/>
      <c r="H4" s="10" t="s">
        <v>4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20.25" customHeight="1">
      <c r="A5" s="82" t="s">
        <v>5</v>
      </c>
      <c r="B5" s="82"/>
      <c r="C5" s="82" t="s">
        <v>6</v>
      </c>
      <c r="D5" s="82"/>
      <c r="E5" s="82"/>
      <c r="F5" s="82"/>
      <c r="G5" s="82"/>
      <c r="H5" s="82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80" customFormat="1" ht="37.5" customHeight="1">
      <c r="A6" s="83" t="s">
        <v>7</v>
      </c>
      <c r="B6" s="84" t="s">
        <v>8</v>
      </c>
      <c r="C6" s="83" t="s">
        <v>7</v>
      </c>
      <c r="D6" s="83" t="s">
        <v>28</v>
      </c>
      <c r="E6" s="84" t="s">
        <v>60</v>
      </c>
      <c r="F6" s="85" t="s">
        <v>61</v>
      </c>
      <c r="G6" s="83" t="s">
        <v>62</v>
      </c>
      <c r="H6" s="85" t="s">
        <v>63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</row>
    <row r="7" spans="1:34" ht="24.75" customHeight="1">
      <c r="A7" s="86" t="s">
        <v>64</v>
      </c>
      <c r="B7" s="87">
        <v>5584.37</v>
      </c>
      <c r="C7" s="88" t="s">
        <v>65</v>
      </c>
      <c r="D7" s="89">
        <v>5584.37</v>
      </c>
      <c r="E7" s="97">
        <v>5584.37</v>
      </c>
      <c r="F7" s="87"/>
      <c r="G7" s="87"/>
      <c r="H7" s="87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</row>
    <row r="8" spans="1:34" ht="24.75" customHeight="1">
      <c r="A8" s="86" t="s">
        <v>66</v>
      </c>
      <c r="B8" s="97">
        <f>SUM(B1:B7)</f>
        <v>5584.37</v>
      </c>
      <c r="C8" s="95" t="s">
        <v>214</v>
      </c>
      <c r="D8" s="91">
        <v>37.8</v>
      </c>
      <c r="E8" s="91">
        <v>37.8</v>
      </c>
      <c r="F8" s="90"/>
      <c r="G8" s="90"/>
      <c r="H8" s="87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</row>
    <row r="9" spans="1:34" ht="24.75" customHeight="1">
      <c r="A9" s="86" t="s">
        <v>67</v>
      </c>
      <c r="B9" s="87"/>
      <c r="C9" s="95" t="s">
        <v>215</v>
      </c>
      <c r="D9" s="91">
        <v>810.23</v>
      </c>
      <c r="E9" s="91">
        <v>810.23</v>
      </c>
      <c r="F9" s="90"/>
      <c r="G9" s="90"/>
      <c r="H9" s="87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</row>
    <row r="10" spans="1:34" ht="24.75" customHeight="1">
      <c r="A10" s="86" t="s">
        <v>68</v>
      </c>
      <c r="B10" s="91"/>
      <c r="C10" s="95" t="s">
        <v>218</v>
      </c>
      <c r="D10" s="91">
        <v>166.96</v>
      </c>
      <c r="E10" s="91">
        <v>166.96</v>
      </c>
      <c r="F10" s="90"/>
      <c r="G10" s="90"/>
      <c r="H10" s="87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</row>
    <row r="11" spans="1:34" ht="24.75" customHeight="1">
      <c r="A11" s="86" t="s">
        <v>69</v>
      </c>
      <c r="B11" s="92"/>
      <c r="C11" s="95" t="s">
        <v>216</v>
      </c>
      <c r="D11" s="98">
        <v>4267.01</v>
      </c>
      <c r="E11" s="98">
        <v>4267.01</v>
      </c>
      <c r="F11" s="90"/>
      <c r="G11" s="90"/>
      <c r="H11" s="87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:34" ht="24.75" customHeight="1">
      <c r="A12" s="86" t="s">
        <v>66</v>
      </c>
      <c r="B12" s="87"/>
      <c r="C12" s="95" t="s">
        <v>217</v>
      </c>
      <c r="D12" s="91">
        <v>302.37</v>
      </c>
      <c r="E12" s="91">
        <v>302.37</v>
      </c>
      <c r="F12" s="90"/>
      <c r="G12" s="90"/>
      <c r="H12" s="87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</row>
    <row r="13" spans="1:34" ht="24.75" customHeight="1">
      <c r="A13" s="86" t="s">
        <v>67</v>
      </c>
      <c r="B13" s="87"/>
      <c r="C13" s="88"/>
      <c r="D13" s="89"/>
      <c r="E13" s="90"/>
      <c r="F13" s="90"/>
      <c r="G13" s="90"/>
      <c r="H13" s="87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</row>
    <row r="14" spans="1:34" ht="24.75" customHeight="1">
      <c r="A14" s="86" t="s">
        <v>68</v>
      </c>
      <c r="B14" s="87"/>
      <c r="C14" s="88"/>
      <c r="D14" s="89"/>
      <c r="E14" s="90"/>
      <c r="F14" s="90"/>
      <c r="G14" s="90"/>
      <c r="H14" s="87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</row>
    <row r="15" spans="1:34" ht="24.75" customHeight="1">
      <c r="A15" s="86" t="s">
        <v>70</v>
      </c>
      <c r="B15" s="91"/>
      <c r="C15" s="88"/>
      <c r="D15" s="89"/>
      <c r="E15" s="90"/>
      <c r="F15" s="90"/>
      <c r="G15" s="90"/>
      <c r="H15" s="87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</row>
    <row r="16" spans="1:34" ht="24.75" customHeight="1">
      <c r="A16" s="93"/>
      <c r="B16" s="94"/>
      <c r="C16" s="95"/>
      <c r="D16" s="89"/>
      <c r="E16" s="91"/>
      <c r="F16" s="91"/>
      <c r="G16" s="91"/>
      <c r="H16" s="91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</row>
    <row r="17" spans="1:34" ht="24.75" customHeight="1">
      <c r="A17" s="96"/>
      <c r="B17" s="97"/>
      <c r="C17" s="96"/>
      <c r="D17" s="97"/>
      <c r="E17" s="97"/>
      <c r="F17" s="97"/>
      <c r="G17" s="97"/>
      <c r="H17" s="97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</row>
    <row r="18" spans="1:34" ht="24.75" customHeight="1">
      <c r="A18" s="95"/>
      <c r="B18" s="91"/>
      <c r="C18" s="95" t="s">
        <v>71</v>
      </c>
      <c r="D18" s="89"/>
      <c r="E18" s="98"/>
      <c r="F18" s="98"/>
      <c r="G18" s="98"/>
      <c r="H18" s="91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</row>
    <row r="19" spans="1:34" ht="24.75" customHeight="1">
      <c r="A19" s="95"/>
      <c r="B19" s="99"/>
      <c r="C19" s="95"/>
      <c r="D19" s="97"/>
      <c r="E19" s="100"/>
      <c r="F19" s="100"/>
      <c r="G19" s="100"/>
      <c r="H19" s="10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</row>
    <row r="20" spans="1:34" ht="20.25" customHeight="1">
      <c r="A20" s="96" t="s">
        <v>23</v>
      </c>
      <c r="B20" s="99">
        <v>5584.37</v>
      </c>
      <c r="C20" s="96" t="s">
        <v>24</v>
      </c>
      <c r="D20" s="89">
        <v>5584.37</v>
      </c>
      <c r="E20" s="97">
        <v>5584.37</v>
      </c>
      <c r="F20" s="97"/>
      <c r="G20" s="97"/>
      <c r="H20" s="97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</row>
    <row r="21" spans="1:34" ht="20.25" customHeight="1">
      <c r="A21" s="101"/>
      <c r="B21" s="102"/>
      <c r="C21" s="103"/>
      <c r="D21" s="103"/>
      <c r="E21" s="103"/>
      <c r="F21" s="103"/>
      <c r="G21" s="103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5"/>
  <sheetViews>
    <sheetView showZeros="0" zoomScaleSheetLayoutView="100" zoomScalePageLayoutView="0" workbookViewId="0" topLeftCell="A1">
      <selection activeCell="L24" sqref="L24"/>
    </sheetView>
  </sheetViews>
  <sheetFormatPr defaultColWidth="7.00390625" defaultRowHeight="14.25"/>
  <cols>
    <col min="1" max="1" width="3.75390625" style="1" customWidth="1"/>
    <col min="2" max="2" width="2.75390625" style="1" customWidth="1"/>
    <col min="3" max="3" width="7.75390625" style="1" customWidth="1"/>
    <col min="4" max="4" width="21.00390625" style="1" customWidth="1"/>
    <col min="5" max="8" width="7.375" style="1" customWidth="1"/>
    <col min="9" max="9" width="7.00390625" style="1" customWidth="1"/>
    <col min="10" max="41" width="4.875" style="1" customWidth="1"/>
    <col min="42" max="253" width="8.00390625" style="1" customWidth="1"/>
    <col min="254" max="16384" width="7.00390625" style="1" customWidth="1"/>
  </cols>
  <sheetData>
    <row r="1" spans="1:41" ht="19.5" customHeight="1">
      <c r="A1" s="41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O1" s="7" t="s">
        <v>72</v>
      </c>
    </row>
    <row r="2" spans="1:41" ht="19.5" customHeight="1">
      <c r="A2" s="216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</row>
    <row r="3" spans="1:41" ht="19.5" customHeight="1">
      <c r="A3" s="211" t="s">
        <v>453</v>
      </c>
      <c r="B3" s="65"/>
      <c r="C3" s="65"/>
      <c r="D3" s="65"/>
      <c r="E3" s="69"/>
      <c r="F3" s="69"/>
      <c r="G3" s="69"/>
      <c r="H3" s="69"/>
      <c r="I3" s="69"/>
      <c r="J3" s="69"/>
      <c r="K3" s="69"/>
      <c r="L3" s="69"/>
      <c r="M3" s="69"/>
      <c r="N3" s="69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O3" s="10" t="s">
        <v>4</v>
      </c>
    </row>
    <row r="4" spans="1:41" ht="19.5" customHeight="1">
      <c r="A4" s="234" t="s">
        <v>27</v>
      </c>
      <c r="B4" s="235"/>
      <c r="C4" s="235"/>
      <c r="D4" s="236"/>
      <c r="E4" s="245" t="s">
        <v>74</v>
      </c>
      <c r="F4" s="237" t="s">
        <v>75</v>
      </c>
      <c r="G4" s="238"/>
      <c r="H4" s="238"/>
      <c r="I4" s="238"/>
      <c r="J4" s="238"/>
      <c r="K4" s="238"/>
      <c r="L4" s="238"/>
      <c r="M4" s="238"/>
      <c r="N4" s="238"/>
      <c r="O4" s="239"/>
      <c r="P4" s="237" t="s">
        <v>76</v>
      </c>
      <c r="Q4" s="238"/>
      <c r="R4" s="238"/>
      <c r="S4" s="238"/>
      <c r="T4" s="238"/>
      <c r="U4" s="238"/>
      <c r="V4" s="238"/>
      <c r="W4" s="238"/>
      <c r="X4" s="238"/>
      <c r="Y4" s="239"/>
      <c r="Z4" s="237" t="s">
        <v>77</v>
      </c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9"/>
    </row>
    <row r="5" spans="1:41" ht="19.5" customHeight="1">
      <c r="A5" s="240" t="s">
        <v>38</v>
      </c>
      <c r="B5" s="241"/>
      <c r="C5" s="242" t="s">
        <v>39</v>
      </c>
      <c r="D5" s="244" t="s">
        <v>57</v>
      </c>
      <c r="E5" s="246"/>
      <c r="F5" s="248" t="s">
        <v>28</v>
      </c>
      <c r="G5" s="231" t="s">
        <v>78</v>
      </c>
      <c r="H5" s="232"/>
      <c r="I5" s="233"/>
      <c r="J5" s="231" t="s">
        <v>79</v>
      </c>
      <c r="K5" s="232"/>
      <c r="L5" s="233"/>
      <c r="M5" s="231" t="s">
        <v>80</v>
      </c>
      <c r="N5" s="232"/>
      <c r="O5" s="233"/>
      <c r="P5" s="250" t="s">
        <v>28</v>
      </c>
      <c r="Q5" s="231" t="s">
        <v>78</v>
      </c>
      <c r="R5" s="232"/>
      <c r="S5" s="233"/>
      <c r="T5" s="231" t="s">
        <v>79</v>
      </c>
      <c r="U5" s="232"/>
      <c r="V5" s="233"/>
      <c r="W5" s="231" t="s">
        <v>80</v>
      </c>
      <c r="X5" s="232"/>
      <c r="Y5" s="233"/>
      <c r="Z5" s="248" t="s">
        <v>28</v>
      </c>
      <c r="AA5" s="231" t="s">
        <v>78</v>
      </c>
      <c r="AB5" s="232"/>
      <c r="AC5" s="233"/>
      <c r="AD5" s="231" t="s">
        <v>79</v>
      </c>
      <c r="AE5" s="232"/>
      <c r="AF5" s="233"/>
      <c r="AG5" s="231" t="s">
        <v>80</v>
      </c>
      <c r="AH5" s="232"/>
      <c r="AI5" s="233"/>
      <c r="AJ5" s="231" t="s">
        <v>81</v>
      </c>
      <c r="AK5" s="232"/>
      <c r="AL5" s="233"/>
      <c r="AM5" s="231" t="s">
        <v>63</v>
      </c>
      <c r="AN5" s="232"/>
      <c r="AO5" s="233"/>
    </row>
    <row r="6" spans="1:41" ht="29.25" customHeight="1">
      <c r="A6" s="76" t="s">
        <v>48</v>
      </c>
      <c r="B6" s="76" t="s">
        <v>49</v>
      </c>
      <c r="C6" s="243"/>
      <c r="D6" s="243"/>
      <c r="E6" s="247"/>
      <c r="F6" s="249"/>
      <c r="G6" s="44" t="s">
        <v>43</v>
      </c>
      <c r="H6" s="77" t="s">
        <v>53</v>
      </c>
      <c r="I6" s="77" t="s">
        <v>54</v>
      </c>
      <c r="J6" s="44" t="s">
        <v>43</v>
      </c>
      <c r="K6" s="77" t="s">
        <v>53</v>
      </c>
      <c r="L6" s="77" t="s">
        <v>54</v>
      </c>
      <c r="M6" s="44" t="s">
        <v>43</v>
      </c>
      <c r="N6" s="77" t="s">
        <v>53</v>
      </c>
      <c r="O6" s="46" t="s">
        <v>54</v>
      </c>
      <c r="P6" s="249"/>
      <c r="Q6" s="79" t="s">
        <v>43</v>
      </c>
      <c r="R6" s="22" t="s">
        <v>53</v>
      </c>
      <c r="S6" s="22" t="s">
        <v>54</v>
      </c>
      <c r="T6" s="79" t="s">
        <v>43</v>
      </c>
      <c r="U6" s="22" t="s">
        <v>53</v>
      </c>
      <c r="V6" s="21" t="s">
        <v>54</v>
      </c>
      <c r="W6" s="17" t="s">
        <v>43</v>
      </c>
      <c r="X6" s="79" t="s">
        <v>53</v>
      </c>
      <c r="Y6" s="22" t="s">
        <v>54</v>
      </c>
      <c r="Z6" s="249"/>
      <c r="AA6" s="44" t="s">
        <v>43</v>
      </c>
      <c r="AB6" s="76" t="s">
        <v>53</v>
      </c>
      <c r="AC6" s="76" t="s">
        <v>54</v>
      </c>
      <c r="AD6" s="44" t="s">
        <v>43</v>
      </c>
      <c r="AE6" s="76" t="s">
        <v>53</v>
      </c>
      <c r="AF6" s="76" t="s">
        <v>54</v>
      </c>
      <c r="AG6" s="44" t="s">
        <v>43</v>
      </c>
      <c r="AH6" s="77" t="s">
        <v>53</v>
      </c>
      <c r="AI6" s="77" t="s">
        <v>54</v>
      </c>
      <c r="AJ6" s="44" t="s">
        <v>43</v>
      </c>
      <c r="AK6" s="77" t="s">
        <v>53</v>
      </c>
      <c r="AL6" s="77" t="s">
        <v>54</v>
      </c>
      <c r="AM6" s="44" t="s">
        <v>43</v>
      </c>
      <c r="AN6" s="77" t="s">
        <v>53</v>
      </c>
      <c r="AO6" s="77" t="s">
        <v>54</v>
      </c>
    </row>
    <row r="7" spans="1:41" ht="19.5" customHeight="1">
      <c r="A7" s="23" t="s">
        <v>82</v>
      </c>
      <c r="B7" s="23" t="s">
        <v>82</v>
      </c>
      <c r="C7" s="23" t="s">
        <v>82</v>
      </c>
      <c r="D7" s="23" t="s">
        <v>28</v>
      </c>
      <c r="E7" s="60">
        <f aca="true" t="shared" si="0" ref="E7:E20">SUM(F7,P7,Z7)</f>
        <v>0</v>
      </c>
      <c r="F7" s="60">
        <f aca="true" t="shared" si="1" ref="F7:F20">SUM(G7,J7,M7)</f>
        <v>0</v>
      </c>
      <c r="G7" s="60">
        <f aca="true" t="shared" si="2" ref="G7:G20">SUM(H7:I7)</f>
        <v>0</v>
      </c>
      <c r="H7" s="24">
        <f>H8+H13+H23+H20</f>
        <v>0</v>
      </c>
      <c r="I7" s="24">
        <f>I8+I13+I23</f>
        <v>0</v>
      </c>
      <c r="J7" s="60">
        <f aca="true" t="shared" si="3" ref="J7:J20">SUM(K7:L7)</f>
        <v>0</v>
      </c>
      <c r="K7" s="60">
        <v>0</v>
      </c>
      <c r="L7" s="24">
        <v>0</v>
      </c>
      <c r="M7" s="60">
        <f aca="true" t="shared" si="4" ref="M7:M20">SUM(N7:O7)</f>
        <v>0</v>
      </c>
      <c r="N7" s="60">
        <v>0</v>
      </c>
      <c r="O7" s="24">
        <v>0</v>
      </c>
      <c r="P7" s="25">
        <f aca="true" t="shared" si="5" ref="P7:P20">SUM(Q7,T7,W7)</f>
        <v>0</v>
      </c>
      <c r="Q7" s="60">
        <f aca="true" t="shared" si="6" ref="Q7:Q20">SUM(R7:S7)</f>
        <v>0</v>
      </c>
      <c r="R7" s="60">
        <v>0</v>
      </c>
      <c r="S7" s="24">
        <v>0</v>
      </c>
      <c r="T7" s="60">
        <f aca="true" t="shared" si="7" ref="T7:T20">SUM(U7:V7)</f>
        <v>0</v>
      </c>
      <c r="U7" s="60">
        <v>0</v>
      </c>
      <c r="V7" s="60">
        <v>0</v>
      </c>
      <c r="W7" s="60">
        <f aca="true" t="shared" si="8" ref="W7:W20">SUM(X7:Y7)</f>
        <v>0</v>
      </c>
      <c r="X7" s="60">
        <v>0</v>
      </c>
      <c r="Y7" s="24">
        <v>0</v>
      </c>
      <c r="Z7" s="25">
        <f aca="true" t="shared" si="9" ref="Z7:Z20">SUM(AA7,AD7,AG7,AJ7,AM7)</f>
        <v>0</v>
      </c>
      <c r="AA7" s="60">
        <f aca="true" t="shared" si="10" ref="AA7:AA20">SUM(AB7:AC7)</f>
        <v>0</v>
      </c>
      <c r="AB7" s="60"/>
      <c r="AC7" s="24"/>
      <c r="AD7" s="60">
        <f aca="true" t="shared" si="11" ref="AD7:AD20">SUM(AE7:AF7)</f>
        <v>0</v>
      </c>
      <c r="AE7" s="60">
        <v>0</v>
      </c>
      <c r="AF7" s="24">
        <v>0</v>
      </c>
      <c r="AG7" s="60">
        <f aca="true" t="shared" si="12" ref="AG7:AG20">SUM(AH7:AI7)</f>
        <v>0</v>
      </c>
      <c r="AH7" s="60">
        <v>0</v>
      </c>
      <c r="AI7" s="24">
        <v>0</v>
      </c>
      <c r="AJ7" s="60">
        <f aca="true" t="shared" si="13" ref="AJ7:AJ20">SUM(AK7:AL7)</f>
        <v>0</v>
      </c>
      <c r="AK7" s="60">
        <v>0</v>
      </c>
      <c r="AL7" s="24">
        <v>0</v>
      </c>
      <c r="AM7" s="60">
        <f aca="true" t="shared" si="14" ref="AM7:AM20">SUM(AN7:AO7)</f>
        <v>0</v>
      </c>
      <c r="AN7" s="60">
        <v>0</v>
      </c>
      <c r="AO7" s="24">
        <v>0</v>
      </c>
    </row>
    <row r="8" spans="1:41" s="209" customFormat="1" ht="21.75" customHeight="1">
      <c r="A8" s="156"/>
      <c r="B8" s="157"/>
      <c r="C8" s="158"/>
      <c r="D8" s="23"/>
      <c r="E8" s="60"/>
      <c r="F8" s="60"/>
      <c r="G8" s="60"/>
      <c r="H8" s="24"/>
      <c r="I8" s="210"/>
      <c r="J8" s="60">
        <f t="shared" si="3"/>
        <v>0</v>
      </c>
      <c r="K8" s="60">
        <v>0</v>
      </c>
      <c r="L8" s="24">
        <v>0</v>
      </c>
      <c r="M8" s="60">
        <f t="shared" si="4"/>
        <v>0</v>
      </c>
      <c r="N8" s="60">
        <v>0</v>
      </c>
      <c r="O8" s="24">
        <v>0</v>
      </c>
      <c r="P8" s="25">
        <f t="shared" si="5"/>
        <v>0</v>
      </c>
      <c r="Q8" s="60">
        <f t="shared" si="6"/>
        <v>0</v>
      </c>
      <c r="R8" s="60">
        <v>0</v>
      </c>
      <c r="S8" s="24">
        <v>0</v>
      </c>
      <c r="T8" s="60">
        <f t="shared" si="7"/>
        <v>0</v>
      </c>
      <c r="U8" s="60">
        <v>0</v>
      </c>
      <c r="V8" s="60">
        <v>0</v>
      </c>
      <c r="W8" s="60">
        <f t="shared" si="8"/>
        <v>0</v>
      </c>
      <c r="X8" s="60">
        <v>0</v>
      </c>
      <c r="Y8" s="24">
        <v>0</v>
      </c>
      <c r="Z8" s="25">
        <f t="shared" si="9"/>
        <v>0</v>
      </c>
      <c r="AA8" s="60">
        <f t="shared" si="10"/>
        <v>0</v>
      </c>
      <c r="AB8" s="60"/>
      <c r="AC8" s="24"/>
      <c r="AD8" s="60">
        <f t="shared" si="11"/>
        <v>0</v>
      </c>
      <c r="AE8" s="60">
        <v>0</v>
      </c>
      <c r="AF8" s="24">
        <v>0</v>
      </c>
      <c r="AG8" s="60">
        <f t="shared" si="12"/>
        <v>0</v>
      </c>
      <c r="AH8" s="60">
        <v>0</v>
      </c>
      <c r="AI8" s="24">
        <v>0</v>
      </c>
      <c r="AJ8" s="60">
        <f t="shared" si="13"/>
        <v>0</v>
      </c>
      <c r="AK8" s="60">
        <v>0</v>
      </c>
      <c r="AL8" s="24">
        <v>0</v>
      </c>
      <c r="AM8" s="60">
        <f t="shared" si="14"/>
        <v>0</v>
      </c>
      <c r="AN8" s="60">
        <v>0</v>
      </c>
      <c r="AO8" s="24">
        <v>0</v>
      </c>
    </row>
    <row r="9" spans="1:41" s="209" customFormat="1" ht="21.75" customHeight="1">
      <c r="A9" s="159"/>
      <c r="B9" s="160"/>
      <c r="C9" s="158"/>
      <c r="D9" s="23"/>
      <c r="E9" s="60"/>
      <c r="F9" s="60"/>
      <c r="G9" s="60"/>
      <c r="H9" s="24"/>
      <c r="I9" s="210"/>
      <c r="J9" s="60">
        <f t="shared" si="3"/>
        <v>0</v>
      </c>
      <c r="K9" s="60">
        <v>0</v>
      </c>
      <c r="L9" s="24">
        <v>0</v>
      </c>
      <c r="M9" s="60">
        <f t="shared" si="4"/>
        <v>0</v>
      </c>
      <c r="N9" s="60">
        <v>0</v>
      </c>
      <c r="O9" s="24">
        <v>0</v>
      </c>
      <c r="P9" s="25">
        <f t="shared" si="5"/>
        <v>0</v>
      </c>
      <c r="Q9" s="60">
        <f t="shared" si="6"/>
        <v>0</v>
      </c>
      <c r="R9" s="60">
        <v>0</v>
      </c>
      <c r="S9" s="24">
        <v>0</v>
      </c>
      <c r="T9" s="60">
        <f t="shared" si="7"/>
        <v>0</v>
      </c>
      <c r="U9" s="60">
        <v>0</v>
      </c>
      <c r="V9" s="60">
        <v>0</v>
      </c>
      <c r="W9" s="60">
        <f t="shared" si="8"/>
        <v>0</v>
      </c>
      <c r="X9" s="60">
        <v>0</v>
      </c>
      <c r="Y9" s="24">
        <v>0</v>
      </c>
      <c r="Z9" s="25">
        <f t="shared" si="9"/>
        <v>0</v>
      </c>
      <c r="AA9" s="60">
        <f t="shared" si="10"/>
        <v>0</v>
      </c>
      <c r="AB9" s="60"/>
      <c r="AC9" s="24"/>
      <c r="AD9" s="60">
        <f t="shared" si="11"/>
        <v>0</v>
      </c>
      <c r="AE9" s="60">
        <v>0</v>
      </c>
      <c r="AF9" s="24">
        <v>0</v>
      </c>
      <c r="AG9" s="60">
        <f t="shared" si="12"/>
        <v>0</v>
      </c>
      <c r="AH9" s="60">
        <v>0</v>
      </c>
      <c r="AI9" s="24">
        <v>0</v>
      </c>
      <c r="AJ9" s="60">
        <f t="shared" si="13"/>
        <v>0</v>
      </c>
      <c r="AK9" s="60">
        <v>0</v>
      </c>
      <c r="AL9" s="24">
        <v>0</v>
      </c>
      <c r="AM9" s="60">
        <f t="shared" si="14"/>
        <v>0</v>
      </c>
      <c r="AN9" s="60">
        <v>0</v>
      </c>
      <c r="AO9" s="24">
        <v>0</v>
      </c>
    </row>
    <row r="10" spans="1:41" s="209" customFormat="1" ht="21.75" customHeight="1">
      <c r="A10" s="159"/>
      <c r="B10" s="160"/>
      <c r="C10" s="158"/>
      <c r="D10" s="23"/>
      <c r="E10" s="60"/>
      <c r="F10" s="60"/>
      <c r="G10" s="60"/>
      <c r="H10" s="24"/>
      <c r="I10" s="210"/>
      <c r="J10" s="60">
        <f t="shared" si="3"/>
        <v>0</v>
      </c>
      <c r="K10" s="60">
        <v>0</v>
      </c>
      <c r="L10" s="24">
        <v>0</v>
      </c>
      <c r="M10" s="60">
        <f t="shared" si="4"/>
        <v>0</v>
      </c>
      <c r="N10" s="60">
        <v>0</v>
      </c>
      <c r="O10" s="24">
        <v>0</v>
      </c>
      <c r="P10" s="25">
        <f t="shared" si="5"/>
        <v>0</v>
      </c>
      <c r="Q10" s="60">
        <f t="shared" si="6"/>
        <v>0</v>
      </c>
      <c r="R10" s="60">
        <v>0</v>
      </c>
      <c r="S10" s="24">
        <v>0</v>
      </c>
      <c r="T10" s="60">
        <f t="shared" si="7"/>
        <v>0</v>
      </c>
      <c r="U10" s="60">
        <v>0</v>
      </c>
      <c r="V10" s="60">
        <v>0</v>
      </c>
      <c r="W10" s="60">
        <f t="shared" si="8"/>
        <v>0</v>
      </c>
      <c r="X10" s="60">
        <v>0</v>
      </c>
      <c r="Y10" s="24">
        <v>0</v>
      </c>
      <c r="Z10" s="25">
        <f t="shared" si="9"/>
        <v>0</v>
      </c>
      <c r="AA10" s="60">
        <f t="shared" si="10"/>
        <v>0</v>
      </c>
      <c r="AB10" s="60"/>
      <c r="AC10" s="24"/>
      <c r="AD10" s="60">
        <f t="shared" si="11"/>
        <v>0</v>
      </c>
      <c r="AE10" s="60">
        <v>0</v>
      </c>
      <c r="AF10" s="24">
        <v>0</v>
      </c>
      <c r="AG10" s="60">
        <f t="shared" si="12"/>
        <v>0</v>
      </c>
      <c r="AH10" s="60">
        <v>0</v>
      </c>
      <c r="AI10" s="24">
        <v>0</v>
      </c>
      <c r="AJ10" s="60">
        <f t="shared" si="13"/>
        <v>0</v>
      </c>
      <c r="AK10" s="60">
        <v>0</v>
      </c>
      <c r="AL10" s="24">
        <v>0</v>
      </c>
      <c r="AM10" s="60">
        <f t="shared" si="14"/>
        <v>0</v>
      </c>
      <c r="AN10" s="60">
        <v>0</v>
      </c>
      <c r="AO10" s="24">
        <v>0</v>
      </c>
    </row>
    <row r="11" spans="1:41" s="209" customFormat="1" ht="21.75" customHeight="1">
      <c r="A11" s="159"/>
      <c r="B11" s="160"/>
      <c r="C11" s="158"/>
      <c r="D11" s="23"/>
      <c r="E11" s="60"/>
      <c r="F11" s="60"/>
      <c r="G11" s="60"/>
      <c r="H11" s="24"/>
      <c r="I11" s="210"/>
      <c r="J11" s="60">
        <f t="shared" si="3"/>
        <v>0</v>
      </c>
      <c r="K11" s="60">
        <v>0</v>
      </c>
      <c r="L11" s="24">
        <v>0</v>
      </c>
      <c r="M11" s="60">
        <f t="shared" si="4"/>
        <v>0</v>
      </c>
      <c r="N11" s="60">
        <v>0</v>
      </c>
      <c r="O11" s="24">
        <v>0</v>
      </c>
      <c r="P11" s="25">
        <f t="shared" si="5"/>
        <v>0</v>
      </c>
      <c r="Q11" s="60">
        <f t="shared" si="6"/>
        <v>0</v>
      </c>
      <c r="R11" s="60">
        <v>0</v>
      </c>
      <c r="S11" s="24">
        <v>0</v>
      </c>
      <c r="T11" s="60">
        <f t="shared" si="7"/>
        <v>0</v>
      </c>
      <c r="U11" s="60">
        <v>0</v>
      </c>
      <c r="V11" s="60">
        <v>0</v>
      </c>
      <c r="W11" s="60">
        <f t="shared" si="8"/>
        <v>0</v>
      </c>
      <c r="X11" s="60">
        <v>0</v>
      </c>
      <c r="Y11" s="24">
        <v>0</v>
      </c>
      <c r="Z11" s="25">
        <f t="shared" si="9"/>
        <v>0</v>
      </c>
      <c r="AA11" s="60">
        <f t="shared" si="10"/>
        <v>0</v>
      </c>
      <c r="AB11" s="60"/>
      <c r="AC11" s="24"/>
      <c r="AD11" s="60">
        <f t="shared" si="11"/>
        <v>0</v>
      </c>
      <c r="AE11" s="60">
        <v>0</v>
      </c>
      <c r="AF11" s="24">
        <v>0</v>
      </c>
      <c r="AG11" s="60">
        <f t="shared" si="12"/>
        <v>0</v>
      </c>
      <c r="AH11" s="60">
        <v>0</v>
      </c>
      <c r="AI11" s="24">
        <v>0</v>
      </c>
      <c r="AJ11" s="60">
        <f t="shared" si="13"/>
        <v>0</v>
      </c>
      <c r="AK11" s="60">
        <v>0</v>
      </c>
      <c r="AL11" s="24">
        <v>0</v>
      </c>
      <c r="AM11" s="60">
        <f t="shared" si="14"/>
        <v>0</v>
      </c>
      <c r="AN11" s="60">
        <v>0</v>
      </c>
      <c r="AO11" s="24">
        <v>0</v>
      </c>
    </row>
    <row r="12" spans="1:41" s="209" customFormat="1" ht="21.75" customHeight="1">
      <c r="A12" s="159"/>
      <c r="B12" s="160"/>
      <c r="C12" s="158"/>
      <c r="D12" s="23"/>
      <c r="E12" s="60"/>
      <c r="F12" s="60"/>
      <c r="G12" s="60"/>
      <c r="H12" s="24"/>
      <c r="I12" s="210"/>
      <c r="J12" s="60">
        <f t="shared" si="3"/>
        <v>0</v>
      </c>
      <c r="K12" s="60">
        <v>0</v>
      </c>
      <c r="L12" s="24">
        <v>0</v>
      </c>
      <c r="M12" s="60">
        <f t="shared" si="4"/>
        <v>0</v>
      </c>
      <c r="N12" s="60">
        <v>0</v>
      </c>
      <c r="O12" s="24">
        <v>0</v>
      </c>
      <c r="P12" s="25">
        <f t="shared" si="5"/>
        <v>0</v>
      </c>
      <c r="Q12" s="60">
        <f t="shared" si="6"/>
        <v>0</v>
      </c>
      <c r="R12" s="60">
        <v>0</v>
      </c>
      <c r="S12" s="24">
        <v>0</v>
      </c>
      <c r="T12" s="60">
        <f t="shared" si="7"/>
        <v>0</v>
      </c>
      <c r="U12" s="60">
        <v>0</v>
      </c>
      <c r="V12" s="60">
        <v>0</v>
      </c>
      <c r="W12" s="60">
        <f t="shared" si="8"/>
        <v>0</v>
      </c>
      <c r="X12" s="60">
        <v>0</v>
      </c>
      <c r="Y12" s="24">
        <v>0</v>
      </c>
      <c r="Z12" s="25">
        <f t="shared" si="9"/>
        <v>0</v>
      </c>
      <c r="AA12" s="60">
        <f t="shared" si="10"/>
        <v>0</v>
      </c>
      <c r="AB12" s="60"/>
      <c r="AC12" s="24"/>
      <c r="AD12" s="60">
        <f t="shared" si="11"/>
        <v>0</v>
      </c>
      <c r="AE12" s="60">
        <v>0</v>
      </c>
      <c r="AF12" s="24">
        <v>0</v>
      </c>
      <c r="AG12" s="60">
        <f t="shared" si="12"/>
        <v>0</v>
      </c>
      <c r="AH12" s="60">
        <v>0</v>
      </c>
      <c r="AI12" s="24">
        <v>0</v>
      </c>
      <c r="AJ12" s="60">
        <f t="shared" si="13"/>
        <v>0</v>
      </c>
      <c r="AK12" s="60">
        <v>0</v>
      </c>
      <c r="AL12" s="24">
        <v>0</v>
      </c>
      <c r="AM12" s="60">
        <f t="shared" si="14"/>
        <v>0</v>
      </c>
      <c r="AN12" s="60">
        <v>0</v>
      </c>
      <c r="AO12" s="24">
        <v>0</v>
      </c>
    </row>
    <row r="13" spans="1:41" s="209" customFormat="1" ht="21.75" customHeight="1">
      <c r="A13" s="159"/>
      <c r="B13" s="160"/>
      <c r="C13" s="158"/>
      <c r="D13" s="23"/>
      <c r="E13" s="60"/>
      <c r="F13" s="60"/>
      <c r="G13" s="60"/>
      <c r="H13" s="24"/>
      <c r="I13" s="210"/>
      <c r="J13" s="60">
        <f t="shared" si="3"/>
        <v>0</v>
      </c>
      <c r="K13" s="60">
        <v>0</v>
      </c>
      <c r="L13" s="24">
        <v>0</v>
      </c>
      <c r="M13" s="60">
        <f t="shared" si="4"/>
        <v>0</v>
      </c>
      <c r="N13" s="60">
        <v>0</v>
      </c>
      <c r="O13" s="24">
        <v>0</v>
      </c>
      <c r="P13" s="25">
        <f t="shared" si="5"/>
        <v>0</v>
      </c>
      <c r="Q13" s="60">
        <f t="shared" si="6"/>
        <v>0</v>
      </c>
      <c r="R13" s="60">
        <v>0</v>
      </c>
      <c r="S13" s="24">
        <v>0</v>
      </c>
      <c r="T13" s="60">
        <f t="shared" si="7"/>
        <v>0</v>
      </c>
      <c r="U13" s="60">
        <v>0</v>
      </c>
      <c r="V13" s="60">
        <v>0</v>
      </c>
      <c r="W13" s="60">
        <f t="shared" si="8"/>
        <v>0</v>
      </c>
      <c r="X13" s="60">
        <v>0</v>
      </c>
      <c r="Y13" s="24">
        <v>0</v>
      </c>
      <c r="Z13" s="25">
        <f t="shared" si="9"/>
        <v>0</v>
      </c>
      <c r="AA13" s="60">
        <f t="shared" si="10"/>
        <v>0</v>
      </c>
      <c r="AB13" s="60"/>
      <c r="AC13" s="24"/>
      <c r="AD13" s="60">
        <f t="shared" si="11"/>
        <v>0</v>
      </c>
      <c r="AE13" s="60">
        <v>0</v>
      </c>
      <c r="AF13" s="24">
        <v>0</v>
      </c>
      <c r="AG13" s="60">
        <f t="shared" si="12"/>
        <v>0</v>
      </c>
      <c r="AH13" s="60">
        <v>0</v>
      </c>
      <c r="AI13" s="24">
        <v>0</v>
      </c>
      <c r="AJ13" s="60">
        <f t="shared" si="13"/>
        <v>0</v>
      </c>
      <c r="AK13" s="60">
        <v>0</v>
      </c>
      <c r="AL13" s="24">
        <v>0</v>
      </c>
      <c r="AM13" s="60">
        <f t="shared" si="14"/>
        <v>0</v>
      </c>
      <c r="AN13" s="60">
        <v>0</v>
      </c>
      <c r="AO13" s="24">
        <v>0</v>
      </c>
    </row>
    <row r="14" spans="1:41" s="209" customFormat="1" ht="21.75" customHeight="1">
      <c r="A14" s="160"/>
      <c r="B14" s="160"/>
      <c r="C14" s="158"/>
      <c r="D14" s="23"/>
      <c r="E14" s="60"/>
      <c r="F14" s="60"/>
      <c r="G14" s="60"/>
      <c r="H14" s="24"/>
      <c r="I14" s="210"/>
      <c r="J14" s="60">
        <f t="shared" si="3"/>
        <v>0</v>
      </c>
      <c r="K14" s="60">
        <v>0</v>
      </c>
      <c r="L14" s="24">
        <v>0</v>
      </c>
      <c r="M14" s="60">
        <f t="shared" si="4"/>
        <v>0</v>
      </c>
      <c r="N14" s="60">
        <v>0</v>
      </c>
      <c r="O14" s="24">
        <v>0</v>
      </c>
      <c r="P14" s="25">
        <f t="shared" si="5"/>
        <v>0</v>
      </c>
      <c r="Q14" s="60">
        <f t="shared" si="6"/>
        <v>0</v>
      </c>
      <c r="R14" s="60">
        <v>0</v>
      </c>
      <c r="S14" s="24">
        <v>0</v>
      </c>
      <c r="T14" s="60">
        <f t="shared" si="7"/>
        <v>0</v>
      </c>
      <c r="U14" s="60">
        <v>0</v>
      </c>
      <c r="V14" s="60">
        <v>0</v>
      </c>
      <c r="W14" s="60">
        <f t="shared" si="8"/>
        <v>0</v>
      </c>
      <c r="X14" s="60">
        <v>0</v>
      </c>
      <c r="Y14" s="24">
        <v>0</v>
      </c>
      <c r="Z14" s="25">
        <f t="shared" si="9"/>
        <v>0</v>
      </c>
      <c r="AA14" s="60">
        <f t="shared" si="10"/>
        <v>0</v>
      </c>
      <c r="AB14" s="60"/>
      <c r="AC14" s="24"/>
      <c r="AD14" s="60">
        <f t="shared" si="11"/>
        <v>0</v>
      </c>
      <c r="AE14" s="60">
        <v>0</v>
      </c>
      <c r="AF14" s="24">
        <v>0</v>
      </c>
      <c r="AG14" s="60">
        <f t="shared" si="12"/>
        <v>0</v>
      </c>
      <c r="AH14" s="60">
        <v>0</v>
      </c>
      <c r="AI14" s="24">
        <v>0</v>
      </c>
      <c r="AJ14" s="60">
        <f t="shared" si="13"/>
        <v>0</v>
      </c>
      <c r="AK14" s="60">
        <v>0</v>
      </c>
      <c r="AL14" s="24">
        <v>0</v>
      </c>
      <c r="AM14" s="60">
        <f t="shared" si="14"/>
        <v>0</v>
      </c>
      <c r="AN14" s="60">
        <v>0</v>
      </c>
      <c r="AO14" s="24">
        <v>0</v>
      </c>
    </row>
    <row r="15" spans="1:41" s="209" customFormat="1" ht="21.75" customHeight="1">
      <c r="A15" s="160"/>
      <c r="B15" s="160"/>
      <c r="C15" s="158"/>
      <c r="D15" s="23"/>
      <c r="E15" s="60"/>
      <c r="F15" s="60"/>
      <c r="G15" s="60"/>
      <c r="H15" s="24"/>
      <c r="I15" s="210"/>
      <c r="J15" s="60">
        <f t="shared" si="3"/>
        <v>0</v>
      </c>
      <c r="K15" s="60">
        <v>0</v>
      </c>
      <c r="L15" s="24">
        <v>0</v>
      </c>
      <c r="M15" s="60">
        <f t="shared" si="4"/>
        <v>0</v>
      </c>
      <c r="N15" s="60">
        <v>0</v>
      </c>
      <c r="O15" s="24">
        <v>0</v>
      </c>
      <c r="P15" s="25">
        <f t="shared" si="5"/>
        <v>0</v>
      </c>
      <c r="Q15" s="60">
        <f t="shared" si="6"/>
        <v>0</v>
      </c>
      <c r="R15" s="60">
        <v>0</v>
      </c>
      <c r="S15" s="24">
        <v>0</v>
      </c>
      <c r="T15" s="60">
        <f t="shared" si="7"/>
        <v>0</v>
      </c>
      <c r="U15" s="60">
        <v>0</v>
      </c>
      <c r="V15" s="60">
        <v>0</v>
      </c>
      <c r="W15" s="60">
        <f t="shared" si="8"/>
        <v>0</v>
      </c>
      <c r="X15" s="60">
        <v>0</v>
      </c>
      <c r="Y15" s="24">
        <v>0</v>
      </c>
      <c r="Z15" s="25">
        <f t="shared" si="9"/>
        <v>0</v>
      </c>
      <c r="AA15" s="60">
        <f t="shared" si="10"/>
        <v>0</v>
      </c>
      <c r="AB15" s="60"/>
      <c r="AC15" s="24"/>
      <c r="AD15" s="60">
        <f t="shared" si="11"/>
        <v>0</v>
      </c>
      <c r="AE15" s="60">
        <v>0</v>
      </c>
      <c r="AF15" s="24">
        <v>0</v>
      </c>
      <c r="AG15" s="60">
        <f t="shared" si="12"/>
        <v>0</v>
      </c>
      <c r="AH15" s="60">
        <v>0</v>
      </c>
      <c r="AI15" s="24">
        <v>0</v>
      </c>
      <c r="AJ15" s="60">
        <f t="shared" si="13"/>
        <v>0</v>
      </c>
      <c r="AK15" s="60">
        <v>0</v>
      </c>
      <c r="AL15" s="24">
        <v>0</v>
      </c>
      <c r="AM15" s="60">
        <f t="shared" si="14"/>
        <v>0</v>
      </c>
      <c r="AN15" s="60">
        <v>0</v>
      </c>
      <c r="AO15" s="24">
        <v>0</v>
      </c>
    </row>
    <row r="16" spans="1:41" s="209" customFormat="1" ht="21.75" customHeight="1">
      <c r="A16" s="160"/>
      <c r="B16" s="160"/>
      <c r="C16" s="158"/>
      <c r="D16" s="23"/>
      <c r="E16" s="60"/>
      <c r="F16" s="60"/>
      <c r="G16" s="60"/>
      <c r="H16" s="24"/>
      <c r="I16" s="210"/>
      <c r="J16" s="60">
        <f t="shared" si="3"/>
        <v>0</v>
      </c>
      <c r="K16" s="60">
        <v>0</v>
      </c>
      <c r="L16" s="24">
        <v>0</v>
      </c>
      <c r="M16" s="60">
        <f t="shared" si="4"/>
        <v>0</v>
      </c>
      <c r="N16" s="60">
        <v>0</v>
      </c>
      <c r="O16" s="24">
        <v>0</v>
      </c>
      <c r="P16" s="25">
        <f t="shared" si="5"/>
        <v>0</v>
      </c>
      <c r="Q16" s="60">
        <f t="shared" si="6"/>
        <v>0</v>
      </c>
      <c r="R16" s="60">
        <v>0</v>
      </c>
      <c r="S16" s="24">
        <v>0</v>
      </c>
      <c r="T16" s="60">
        <f t="shared" si="7"/>
        <v>0</v>
      </c>
      <c r="U16" s="60">
        <v>0</v>
      </c>
      <c r="V16" s="60">
        <v>0</v>
      </c>
      <c r="W16" s="60">
        <f t="shared" si="8"/>
        <v>0</v>
      </c>
      <c r="X16" s="60">
        <v>0</v>
      </c>
      <c r="Y16" s="24">
        <v>0</v>
      </c>
      <c r="Z16" s="25">
        <f t="shared" si="9"/>
        <v>0</v>
      </c>
      <c r="AA16" s="60">
        <f t="shared" si="10"/>
        <v>0</v>
      </c>
      <c r="AB16" s="60"/>
      <c r="AC16" s="24"/>
      <c r="AD16" s="60">
        <f t="shared" si="11"/>
        <v>0</v>
      </c>
      <c r="AE16" s="60">
        <v>0</v>
      </c>
      <c r="AF16" s="24">
        <v>0</v>
      </c>
      <c r="AG16" s="60">
        <f t="shared" si="12"/>
        <v>0</v>
      </c>
      <c r="AH16" s="60">
        <v>0</v>
      </c>
      <c r="AI16" s="24">
        <v>0</v>
      </c>
      <c r="AJ16" s="60">
        <f t="shared" si="13"/>
        <v>0</v>
      </c>
      <c r="AK16" s="60">
        <v>0</v>
      </c>
      <c r="AL16" s="24">
        <v>0</v>
      </c>
      <c r="AM16" s="60">
        <f t="shared" si="14"/>
        <v>0</v>
      </c>
      <c r="AN16" s="60">
        <v>0</v>
      </c>
      <c r="AO16" s="24">
        <v>0</v>
      </c>
    </row>
    <row r="17" spans="1:41" s="209" customFormat="1" ht="21.75" customHeight="1">
      <c r="A17" s="160"/>
      <c r="B17" s="160"/>
      <c r="C17" s="158"/>
      <c r="D17" s="23"/>
      <c r="E17" s="60"/>
      <c r="F17" s="60"/>
      <c r="G17" s="60"/>
      <c r="H17" s="24"/>
      <c r="I17" s="210"/>
      <c r="J17" s="60">
        <f t="shared" si="3"/>
        <v>0</v>
      </c>
      <c r="K17" s="60">
        <v>0</v>
      </c>
      <c r="L17" s="24">
        <v>0</v>
      </c>
      <c r="M17" s="60">
        <f t="shared" si="4"/>
        <v>0</v>
      </c>
      <c r="N17" s="60">
        <v>0</v>
      </c>
      <c r="O17" s="24">
        <v>0</v>
      </c>
      <c r="P17" s="25">
        <f t="shared" si="5"/>
        <v>0</v>
      </c>
      <c r="Q17" s="60">
        <f t="shared" si="6"/>
        <v>0</v>
      </c>
      <c r="R17" s="60">
        <v>0</v>
      </c>
      <c r="S17" s="24">
        <v>0</v>
      </c>
      <c r="T17" s="60">
        <f t="shared" si="7"/>
        <v>0</v>
      </c>
      <c r="U17" s="60">
        <v>0</v>
      </c>
      <c r="V17" s="60">
        <v>0</v>
      </c>
      <c r="W17" s="60">
        <f t="shared" si="8"/>
        <v>0</v>
      </c>
      <c r="X17" s="60">
        <v>0</v>
      </c>
      <c r="Y17" s="24">
        <v>0</v>
      </c>
      <c r="Z17" s="25">
        <f t="shared" si="9"/>
        <v>0</v>
      </c>
      <c r="AA17" s="60">
        <f t="shared" si="10"/>
        <v>0</v>
      </c>
      <c r="AB17" s="60"/>
      <c r="AC17" s="24"/>
      <c r="AD17" s="60">
        <f t="shared" si="11"/>
        <v>0</v>
      </c>
      <c r="AE17" s="60">
        <v>0</v>
      </c>
      <c r="AF17" s="24">
        <v>0</v>
      </c>
      <c r="AG17" s="60">
        <f t="shared" si="12"/>
        <v>0</v>
      </c>
      <c r="AH17" s="60">
        <v>0</v>
      </c>
      <c r="AI17" s="24">
        <v>0</v>
      </c>
      <c r="AJ17" s="60">
        <f t="shared" si="13"/>
        <v>0</v>
      </c>
      <c r="AK17" s="60">
        <v>0</v>
      </c>
      <c r="AL17" s="24">
        <v>0</v>
      </c>
      <c r="AM17" s="60">
        <f t="shared" si="14"/>
        <v>0</v>
      </c>
      <c r="AN17" s="60">
        <v>0</v>
      </c>
      <c r="AO17" s="24">
        <v>0</v>
      </c>
    </row>
    <row r="18" spans="1:41" s="209" customFormat="1" ht="21.75" customHeight="1">
      <c r="A18" s="160"/>
      <c r="B18" s="160"/>
      <c r="C18" s="158"/>
      <c r="D18" s="23"/>
      <c r="E18" s="60"/>
      <c r="F18" s="60"/>
      <c r="G18" s="60"/>
      <c r="H18" s="24"/>
      <c r="I18" s="210"/>
      <c r="J18" s="60">
        <f t="shared" si="3"/>
        <v>0</v>
      </c>
      <c r="K18" s="60">
        <v>0</v>
      </c>
      <c r="L18" s="24">
        <v>0</v>
      </c>
      <c r="M18" s="60">
        <f t="shared" si="4"/>
        <v>0</v>
      </c>
      <c r="N18" s="60">
        <v>0</v>
      </c>
      <c r="O18" s="24">
        <v>0</v>
      </c>
      <c r="P18" s="25">
        <f t="shared" si="5"/>
        <v>0</v>
      </c>
      <c r="Q18" s="60">
        <f t="shared" si="6"/>
        <v>0</v>
      </c>
      <c r="R18" s="60">
        <v>0</v>
      </c>
      <c r="S18" s="24">
        <v>0</v>
      </c>
      <c r="T18" s="60">
        <f t="shared" si="7"/>
        <v>0</v>
      </c>
      <c r="U18" s="60">
        <v>0</v>
      </c>
      <c r="V18" s="60">
        <v>0</v>
      </c>
      <c r="W18" s="60">
        <f t="shared" si="8"/>
        <v>0</v>
      </c>
      <c r="X18" s="60">
        <v>0</v>
      </c>
      <c r="Y18" s="24">
        <v>0</v>
      </c>
      <c r="Z18" s="25">
        <f t="shared" si="9"/>
        <v>0</v>
      </c>
      <c r="AA18" s="60">
        <f t="shared" si="10"/>
        <v>0</v>
      </c>
      <c r="AB18" s="60"/>
      <c r="AC18" s="24"/>
      <c r="AD18" s="60">
        <f t="shared" si="11"/>
        <v>0</v>
      </c>
      <c r="AE18" s="60">
        <v>0</v>
      </c>
      <c r="AF18" s="24">
        <v>0</v>
      </c>
      <c r="AG18" s="60">
        <f t="shared" si="12"/>
        <v>0</v>
      </c>
      <c r="AH18" s="60">
        <v>0</v>
      </c>
      <c r="AI18" s="24">
        <v>0</v>
      </c>
      <c r="AJ18" s="60">
        <f t="shared" si="13"/>
        <v>0</v>
      </c>
      <c r="AK18" s="60">
        <v>0</v>
      </c>
      <c r="AL18" s="24">
        <v>0</v>
      </c>
      <c r="AM18" s="60">
        <f t="shared" si="14"/>
        <v>0</v>
      </c>
      <c r="AN18" s="60">
        <v>0</v>
      </c>
      <c r="AO18" s="24">
        <v>0</v>
      </c>
    </row>
    <row r="19" spans="1:41" s="209" customFormat="1" ht="21.75" customHeight="1">
      <c r="A19" s="160"/>
      <c r="B19" s="160"/>
      <c r="C19" s="158"/>
      <c r="D19" s="23"/>
      <c r="E19" s="60"/>
      <c r="F19" s="60"/>
      <c r="G19" s="60"/>
      <c r="H19" s="24"/>
      <c r="I19" s="210"/>
      <c r="J19" s="60">
        <f t="shared" si="3"/>
        <v>0</v>
      </c>
      <c r="K19" s="60">
        <v>0</v>
      </c>
      <c r="L19" s="24">
        <v>0</v>
      </c>
      <c r="M19" s="60">
        <f t="shared" si="4"/>
        <v>0</v>
      </c>
      <c r="N19" s="60">
        <v>0</v>
      </c>
      <c r="O19" s="24">
        <v>0</v>
      </c>
      <c r="P19" s="25">
        <f t="shared" si="5"/>
        <v>0</v>
      </c>
      <c r="Q19" s="60">
        <f t="shared" si="6"/>
        <v>0</v>
      </c>
      <c r="R19" s="60">
        <v>0</v>
      </c>
      <c r="S19" s="24">
        <v>0</v>
      </c>
      <c r="T19" s="60">
        <f t="shared" si="7"/>
        <v>0</v>
      </c>
      <c r="U19" s="60">
        <v>0</v>
      </c>
      <c r="V19" s="60">
        <v>0</v>
      </c>
      <c r="W19" s="60">
        <f t="shared" si="8"/>
        <v>0</v>
      </c>
      <c r="X19" s="60">
        <v>0</v>
      </c>
      <c r="Y19" s="24">
        <v>0</v>
      </c>
      <c r="Z19" s="25">
        <f t="shared" si="9"/>
        <v>0</v>
      </c>
      <c r="AA19" s="60">
        <f t="shared" si="10"/>
        <v>0</v>
      </c>
      <c r="AB19" s="60"/>
      <c r="AC19" s="24"/>
      <c r="AD19" s="60">
        <f t="shared" si="11"/>
        <v>0</v>
      </c>
      <c r="AE19" s="60">
        <v>0</v>
      </c>
      <c r="AF19" s="24">
        <v>0</v>
      </c>
      <c r="AG19" s="60">
        <f t="shared" si="12"/>
        <v>0</v>
      </c>
      <c r="AH19" s="60">
        <v>0</v>
      </c>
      <c r="AI19" s="24">
        <v>0</v>
      </c>
      <c r="AJ19" s="60">
        <f t="shared" si="13"/>
        <v>0</v>
      </c>
      <c r="AK19" s="60">
        <v>0</v>
      </c>
      <c r="AL19" s="24">
        <v>0</v>
      </c>
      <c r="AM19" s="60">
        <f t="shared" si="14"/>
        <v>0</v>
      </c>
      <c r="AN19" s="60">
        <v>0</v>
      </c>
      <c r="AO19" s="24">
        <v>0</v>
      </c>
    </row>
    <row r="20" spans="1:41" s="209" customFormat="1" ht="21.75" customHeight="1">
      <c r="A20" s="160"/>
      <c r="B20" s="160"/>
      <c r="C20" s="158"/>
      <c r="D20" s="47"/>
      <c r="E20" s="24"/>
      <c r="F20" s="24"/>
      <c r="G20" s="24"/>
      <c r="H20" s="24"/>
      <c r="I20" s="210"/>
      <c r="J20" s="24">
        <f t="shared" si="3"/>
        <v>0</v>
      </c>
      <c r="K20" s="24">
        <v>0</v>
      </c>
      <c r="L20" s="24">
        <v>0</v>
      </c>
      <c r="M20" s="24">
        <f t="shared" si="4"/>
        <v>0</v>
      </c>
      <c r="N20" s="24">
        <v>0</v>
      </c>
      <c r="O20" s="24">
        <v>0</v>
      </c>
      <c r="P20" s="24">
        <f t="shared" si="5"/>
        <v>0</v>
      </c>
      <c r="Q20" s="24">
        <f t="shared" si="6"/>
        <v>0</v>
      </c>
      <c r="R20" s="24">
        <v>0</v>
      </c>
      <c r="S20" s="24">
        <v>0</v>
      </c>
      <c r="T20" s="24">
        <f t="shared" si="7"/>
        <v>0</v>
      </c>
      <c r="U20" s="24">
        <v>0</v>
      </c>
      <c r="V20" s="24">
        <v>0</v>
      </c>
      <c r="W20" s="24">
        <f t="shared" si="8"/>
        <v>0</v>
      </c>
      <c r="X20" s="24">
        <v>0</v>
      </c>
      <c r="Y20" s="24">
        <v>0</v>
      </c>
      <c r="Z20" s="24">
        <f t="shared" si="9"/>
        <v>0</v>
      </c>
      <c r="AA20" s="24">
        <f t="shared" si="10"/>
        <v>0</v>
      </c>
      <c r="AB20" s="24"/>
      <c r="AC20" s="24"/>
      <c r="AD20" s="24">
        <f t="shared" si="11"/>
        <v>0</v>
      </c>
      <c r="AE20" s="24">
        <v>0</v>
      </c>
      <c r="AF20" s="24">
        <v>0</v>
      </c>
      <c r="AG20" s="24">
        <f t="shared" si="12"/>
        <v>0</v>
      </c>
      <c r="AH20" s="24">
        <v>0</v>
      </c>
      <c r="AI20" s="24">
        <v>0</v>
      </c>
      <c r="AJ20" s="24">
        <f t="shared" si="13"/>
        <v>0</v>
      </c>
      <c r="AK20" s="24">
        <v>0</v>
      </c>
      <c r="AL20" s="24">
        <v>0</v>
      </c>
      <c r="AM20" s="24">
        <f t="shared" si="14"/>
        <v>0</v>
      </c>
      <c r="AN20" s="24">
        <v>0</v>
      </c>
      <c r="AO20" s="24">
        <v>0</v>
      </c>
    </row>
    <row r="21" spans="1:41" s="209" customFormat="1" ht="21.75" customHeight="1">
      <c r="A21" s="159"/>
      <c r="B21" s="160"/>
      <c r="C21" s="158"/>
      <c r="D21" s="47"/>
      <c r="E21" s="24"/>
      <c r="F21" s="24"/>
      <c r="G21" s="24"/>
      <c r="H21" s="24"/>
      <c r="I21" s="210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</row>
    <row r="22" spans="1:41" s="209" customFormat="1" ht="21.75" customHeight="1">
      <c r="A22" s="160"/>
      <c r="B22" s="160"/>
      <c r="C22" s="158"/>
      <c r="D22" s="47"/>
      <c r="E22" s="24"/>
      <c r="F22" s="24"/>
      <c r="G22" s="24"/>
      <c r="H22" s="24"/>
      <c r="I22" s="210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</row>
    <row r="23" spans="1:41" s="209" customFormat="1" ht="21.75" customHeight="1">
      <c r="A23" s="160"/>
      <c r="B23" s="160"/>
      <c r="C23" s="158"/>
      <c r="D23" s="47"/>
      <c r="E23" s="24"/>
      <c r="F23" s="24"/>
      <c r="G23" s="24"/>
      <c r="H23" s="24"/>
      <c r="I23" s="210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</row>
    <row r="24" spans="1:41" s="209" customFormat="1" ht="21.75" customHeight="1">
      <c r="A24" s="159"/>
      <c r="B24" s="160"/>
      <c r="C24" s="158"/>
      <c r="D24" s="47"/>
      <c r="E24" s="24"/>
      <c r="F24" s="24"/>
      <c r="G24" s="24"/>
      <c r="H24" s="24"/>
      <c r="I24" s="210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</row>
    <row r="25" spans="1:41" s="209" customFormat="1" ht="21.75" customHeight="1">
      <c r="A25" s="159"/>
      <c r="B25" s="160"/>
      <c r="C25" s="158"/>
      <c r="D25" s="206"/>
      <c r="E25" s="24"/>
      <c r="F25" s="24"/>
      <c r="G25" s="24"/>
      <c r="H25" s="24"/>
      <c r="I25" s="210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</row>
  </sheetData>
  <sheetProtection/>
  <mergeCells count="23">
    <mergeCell ref="J5:L5"/>
    <mergeCell ref="M5:O5"/>
    <mergeCell ref="Q5:S5"/>
    <mergeCell ref="G5:I5"/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D5:AF5"/>
    <mergeCell ref="AG5:AI5"/>
    <mergeCell ref="AJ5:AL5"/>
    <mergeCell ref="AA5:AC5"/>
    <mergeCell ref="A2:AO2"/>
    <mergeCell ref="A4:D4"/>
    <mergeCell ref="F4:O4"/>
    <mergeCell ref="P4:Y4"/>
    <mergeCell ref="Z4:AO4"/>
    <mergeCell ref="A5:B5"/>
  </mergeCells>
  <printOptions horizontalCentered="1"/>
  <pageMargins left="0.39" right="0.39" top="1" bottom="1" header="0.51" footer="0.51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32"/>
  <sheetViews>
    <sheetView showZeros="0" zoomScalePageLayoutView="0" workbookViewId="0" topLeftCell="A1">
      <pane xSplit="4" ySplit="7" topLeftCell="E1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" sqref="A3"/>
    </sheetView>
  </sheetViews>
  <sheetFormatPr defaultColWidth="7.00390625" defaultRowHeight="14.25"/>
  <cols>
    <col min="1" max="1" width="3.625" style="1" customWidth="1"/>
    <col min="2" max="3" width="2.75390625" style="1" customWidth="1"/>
    <col min="4" max="4" width="39.50390625" style="1" customWidth="1"/>
    <col min="5" max="5" width="11.25390625" style="1" customWidth="1"/>
    <col min="6" max="6" width="9.125" style="1" customWidth="1"/>
    <col min="7" max="15" width="8.875" style="1" customWidth="1"/>
    <col min="16" max="19" width="6.875" style="1" customWidth="1"/>
    <col min="20" max="20" width="9.125" style="1" customWidth="1"/>
    <col min="21" max="113" width="6.875" style="1" customWidth="1"/>
    <col min="114" max="16384" width="7.00390625" style="1" customWidth="1"/>
  </cols>
  <sheetData>
    <row r="1" spans="1:113" ht="19.5" customHeight="1">
      <c r="A1" s="41"/>
      <c r="B1" s="69"/>
      <c r="C1" s="69"/>
      <c r="D1" s="69"/>
      <c r="DI1" s="7" t="s">
        <v>83</v>
      </c>
    </row>
    <row r="2" spans="1:113" ht="19.5" customHeight="1">
      <c r="A2" s="216" t="s">
        <v>84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</row>
    <row r="3" spans="1:113" ht="19.5" customHeight="1">
      <c r="A3" s="211" t="s">
        <v>453</v>
      </c>
      <c r="B3" s="8"/>
      <c r="C3" s="8"/>
      <c r="D3" s="8"/>
      <c r="F3" s="71"/>
      <c r="DI3" s="75" t="s">
        <v>4</v>
      </c>
    </row>
    <row r="4" spans="1:113" ht="19.5" customHeight="1">
      <c r="A4" s="251" t="s">
        <v>27</v>
      </c>
      <c r="B4" s="252"/>
      <c r="C4" s="252"/>
      <c r="D4" s="253"/>
      <c r="E4" s="257" t="s">
        <v>28</v>
      </c>
      <c r="F4" s="237" t="s">
        <v>85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9"/>
      <c r="T4" s="237" t="s">
        <v>86</v>
      </c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9"/>
      <c r="AV4" s="237" t="s">
        <v>87</v>
      </c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9"/>
      <c r="BH4" s="237" t="s">
        <v>88</v>
      </c>
      <c r="BI4" s="238"/>
      <c r="BJ4" s="238"/>
      <c r="BK4" s="238"/>
      <c r="BL4" s="239"/>
      <c r="BM4" s="237" t="s">
        <v>89</v>
      </c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9"/>
      <c r="BZ4" s="237" t="s">
        <v>90</v>
      </c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9"/>
      <c r="CR4" s="254" t="s">
        <v>91</v>
      </c>
      <c r="CS4" s="255"/>
      <c r="CT4" s="256"/>
      <c r="CU4" s="254" t="s">
        <v>92</v>
      </c>
      <c r="CV4" s="255"/>
      <c r="CW4" s="255"/>
      <c r="CX4" s="255"/>
      <c r="CY4" s="255"/>
      <c r="CZ4" s="256"/>
      <c r="DA4" s="254" t="s">
        <v>93</v>
      </c>
      <c r="DB4" s="255"/>
      <c r="DC4" s="256"/>
      <c r="DD4" s="237" t="s">
        <v>94</v>
      </c>
      <c r="DE4" s="238"/>
      <c r="DF4" s="238"/>
      <c r="DG4" s="238"/>
      <c r="DH4" s="238"/>
      <c r="DI4" s="239"/>
    </row>
    <row r="5" spans="1:113" ht="19.5" customHeight="1">
      <c r="A5" s="234" t="s">
        <v>38</v>
      </c>
      <c r="B5" s="235"/>
      <c r="C5" s="236"/>
      <c r="D5" s="257" t="s">
        <v>95</v>
      </c>
      <c r="E5" s="258"/>
      <c r="F5" s="260" t="s">
        <v>43</v>
      </c>
      <c r="G5" s="260" t="s">
        <v>96</v>
      </c>
      <c r="H5" s="260" t="s">
        <v>97</v>
      </c>
      <c r="I5" s="260" t="s">
        <v>98</v>
      </c>
      <c r="J5" s="260" t="s">
        <v>99</v>
      </c>
      <c r="K5" s="260" t="s">
        <v>100</v>
      </c>
      <c r="L5" s="260" t="s">
        <v>101</v>
      </c>
      <c r="M5" s="260" t="s">
        <v>102</v>
      </c>
      <c r="N5" s="260" t="s">
        <v>103</v>
      </c>
      <c r="O5" s="260" t="s">
        <v>104</v>
      </c>
      <c r="P5" s="260" t="s">
        <v>105</v>
      </c>
      <c r="Q5" s="260" t="s">
        <v>106</v>
      </c>
      <c r="R5" s="260" t="s">
        <v>107</v>
      </c>
      <c r="S5" s="260" t="s">
        <v>108</v>
      </c>
      <c r="T5" s="260" t="s">
        <v>43</v>
      </c>
      <c r="U5" s="260" t="s">
        <v>109</v>
      </c>
      <c r="V5" s="260" t="s">
        <v>110</v>
      </c>
      <c r="W5" s="260" t="s">
        <v>111</v>
      </c>
      <c r="X5" s="260" t="s">
        <v>112</v>
      </c>
      <c r="Y5" s="260" t="s">
        <v>113</v>
      </c>
      <c r="Z5" s="260" t="s">
        <v>114</v>
      </c>
      <c r="AA5" s="260" t="s">
        <v>115</v>
      </c>
      <c r="AB5" s="260" t="s">
        <v>116</v>
      </c>
      <c r="AC5" s="260" t="s">
        <v>117</v>
      </c>
      <c r="AD5" s="260" t="s">
        <v>118</v>
      </c>
      <c r="AE5" s="260" t="s">
        <v>119</v>
      </c>
      <c r="AF5" s="260" t="s">
        <v>120</v>
      </c>
      <c r="AG5" s="260" t="s">
        <v>121</v>
      </c>
      <c r="AH5" s="260" t="s">
        <v>122</v>
      </c>
      <c r="AI5" s="260" t="s">
        <v>123</v>
      </c>
      <c r="AJ5" s="260" t="s">
        <v>124</v>
      </c>
      <c r="AK5" s="260" t="s">
        <v>125</v>
      </c>
      <c r="AL5" s="260" t="s">
        <v>126</v>
      </c>
      <c r="AM5" s="260" t="s">
        <v>127</v>
      </c>
      <c r="AN5" s="260" t="s">
        <v>128</v>
      </c>
      <c r="AO5" s="260" t="s">
        <v>129</v>
      </c>
      <c r="AP5" s="260" t="s">
        <v>130</v>
      </c>
      <c r="AQ5" s="260" t="s">
        <v>131</v>
      </c>
      <c r="AR5" s="260" t="s">
        <v>132</v>
      </c>
      <c r="AS5" s="260" t="s">
        <v>133</v>
      </c>
      <c r="AT5" s="260" t="s">
        <v>134</v>
      </c>
      <c r="AU5" s="260" t="s">
        <v>135</v>
      </c>
      <c r="AV5" s="260" t="s">
        <v>43</v>
      </c>
      <c r="AW5" s="260" t="s">
        <v>136</v>
      </c>
      <c r="AX5" s="260" t="s">
        <v>137</v>
      </c>
      <c r="AY5" s="260" t="s">
        <v>138</v>
      </c>
      <c r="AZ5" s="260" t="s">
        <v>139</v>
      </c>
      <c r="BA5" s="260" t="s">
        <v>140</v>
      </c>
      <c r="BB5" s="260" t="s">
        <v>141</v>
      </c>
      <c r="BC5" s="260" t="s">
        <v>142</v>
      </c>
      <c r="BD5" s="260" t="s">
        <v>143</v>
      </c>
      <c r="BE5" s="260" t="s">
        <v>144</v>
      </c>
      <c r="BF5" s="260" t="s">
        <v>145</v>
      </c>
      <c r="BG5" s="244" t="s">
        <v>146</v>
      </c>
      <c r="BH5" s="244" t="s">
        <v>43</v>
      </c>
      <c r="BI5" s="244" t="s">
        <v>147</v>
      </c>
      <c r="BJ5" s="244" t="s">
        <v>148</v>
      </c>
      <c r="BK5" s="244" t="s">
        <v>149</v>
      </c>
      <c r="BL5" s="244" t="s">
        <v>150</v>
      </c>
      <c r="BM5" s="260" t="s">
        <v>43</v>
      </c>
      <c r="BN5" s="260" t="s">
        <v>151</v>
      </c>
      <c r="BO5" s="260" t="s">
        <v>152</v>
      </c>
      <c r="BP5" s="260" t="s">
        <v>153</v>
      </c>
      <c r="BQ5" s="260" t="s">
        <v>154</v>
      </c>
      <c r="BR5" s="260" t="s">
        <v>155</v>
      </c>
      <c r="BS5" s="260" t="s">
        <v>156</v>
      </c>
      <c r="BT5" s="260" t="s">
        <v>157</v>
      </c>
      <c r="BU5" s="260" t="s">
        <v>158</v>
      </c>
      <c r="BV5" s="260" t="s">
        <v>159</v>
      </c>
      <c r="BW5" s="261" t="s">
        <v>160</v>
      </c>
      <c r="BX5" s="261" t="s">
        <v>161</v>
      </c>
      <c r="BY5" s="260" t="s">
        <v>162</v>
      </c>
      <c r="BZ5" s="260" t="s">
        <v>43</v>
      </c>
      <c r="CA5" s="260" t="s">
        <v>151</v>
      </c>
      <c r="CB5" s="260" t="s">
        <v>152</v>
      </c>
      <c r="CC5" s="260" t="s">
        <v>153</v>
      </c>
      <c r="CD5" s="260" t="s">
        <v>154</v>
      </c>
      <c r="CE5" s="260" t="s">
        <v>155</v>
      </c>
      <c r="CF5" s="260" t="s">
        <v>156</v>
      </c>
      <c r="CG5" s="260" t="s">
        <v>157</v>
      </c>
      <c r="CH5" s="260" t="s">
        <v>163</v>
      </c>
      <c r="CI5" s="260" t="s">
        <v>164</v>
      </c>
      <c r="CJ5" s="260" t="s">
        <v>165</v>
      </c>
      <c r="CK5" s="260" t="s">
        <v>166</v>
      </c>
      <c r="CL5" s="260" t="s">
        <v>158</v>
      </c>
      <c r="CM5" s="260" t="s">
        <v>159</v>
      </c>
      <c r="CN5" s="260" t="s">
        <v>167</v>
      </c>
      <c r="CO5" s="261" t="s">
        <v>160</v>
      </c>
      <c r="CP5" s="261" t="s">
        <v>161</v>
      </c>
      <c r="CQ5" s="260" t="s">
        <v>168</v>
      </c>
      <c r="CR5" s="261" t="s">
        <v>43</v>
      </c>
      <c r="CS5" s="261" t="s">
        <v>169</v>
      </c>
      <c r="CT5" s="260" t="s">
        <v>170</v>
      </c>
      <c r="CU5" s="261" t="s">
        <v>43</v>
      </c>
      <c r="CV5" s="261" t="s">
        <v>169</v>
      </c>
      <c r="CW5" s="260" t="s">
        <v>171</v>
      </c>
      <c r="CX5" s="261" t="s">
        <v>172</v>
      </c>
      <c r="CY5" s="261" t="s">
        <v>173</v>
      </c>
      <c r="CZ5" s="244" t="s">
        <v>170</v>
      </c>
      <c r="DA5" s="261" t="s">
        <v>43</v>
      </c>
      <c r="DB5" s="261" t="s">
        <v>93</v>
      </c>
      <c r="DC5" s="261" t="s">
        <v>174</v>
      </c>
      <c r="DD5" s="260" t="s">
        <v>43</v>
      </c>
      <c r="DE5" s="260" t="s">
        <v>175</v>
      </c>
      <c r="DF5" s="260" t="s">
        <v>176</v>
      </c>
      <c r="DG5" s="260" t="s">
        <v>174</v>
      </c>
      <c r="DH5" s="260" t="s">
        <v>177</v>
      </c>
      <c r="DI5" s="260" t="s">
        <v>94</v>
      </c>
    </row>
    <row r="6" spans="1:113" ht="30.75" customHeight="1">
      <c r="A6" s="66" t="s">
        <v>48</v>
      </c>
      <c r="B6" s="72" t="s">
        <v>49</v>
      </c>
      <c r="C6" s="67" t="s">
        <v>50</v>
      </c>
      <c r="D6" s="243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43"/>
      <c r="BH6" s="243"/>
      <c r="BI6" s="243"/>
      <c r="BJ6" s="243"/>
      <c r="BK6" s="243"/>
      <c r="BL6" s="243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62"/>
      <c r="BX6" s="262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62"/>
      <c r="CP6" s="262"/>
      <c r="CQ6" s="259"/>
      <c r="CR6" s="262"/>
      <c r="CS6" s="262"/>
      <c r="CT6" s="259"/>
      <c r="CU6" s="262"/>
      <c r="CV6" s="262"/>
      <c r="CW6" s="259"/>
      <c r="CX6" s="262"/>
      <c r="CY6" s="262"/>
      <c r="CZ6" s="243"/>
      <c r="DA6" s="262"/>
      <c r="DB6" s="262"/>
      <c r="DC6" s="262"/>
      <c r="DD6" s="259"/>
      <c r="DE6" s="259"/>
      <c r="DF6" s="259"/>
      <c r="DG6" s="259"/>
      <c r="DH6" s="259"/>
      <c r="DI6" s="259"/>
    </row>
    <row r="7" spans="1:113" ht="42" customHeight="1">
      <c r="A7" s="47" t="s">
        <v>82</v>
      </c>
      <c r="B7" s="47" t="s">
        <v>82</v>
      </c>
      <c r="C7" s="47" t="s">
        <v>82</v>
      </c>
      <c r="D7" s="47" t="s">
        <v>28</v>
      </c>
      <c r="E7" s="73">
        <v>5584.37</v>
      </c>
      <c r="F7" s="73">
        <f>F8+F11+F16+F20+F30</f>
        <v>3676.0899999999992</v>
      </c>
      <c r="G7" s="73">
        <f aca="true" t="shared" si="0" ref="G7:BG7">G8+G11+G16+G20+G30</f>
        <v>1543.9099999999999</v>
      </c>
      <c r="H7" s="73">
        <f t="shared" si="0"/>
        <v>223.39</v>
      </c>
      <c r="I7" s="73">
        <f t="shared" si="0"/>
        <v>0</v>
      </c>
      <c r="J7" s="73">
        <f t="shared" si="0"/>
        <v>0</v>
      </c>
      <c r="K7" s="73">
        <f t="shared" si="0"/>
        <v>863.9699999999999</v>
      </c>
      <c r="L7" s="73">
        <f t="shared" si="0"/>
        <v>529.68</v>
      </c>
      <c r="M7" s="73">
        <f t="shared" si="0"/>
        <v>0</v>
      </c>
      <c r="N7" s="73">
        <f t="shared" si="0"/>
        <v>166.96</v>
      </c>
      <c r="O7" s="73">
        <f t="shared" si="0"/>
        <v>0</v>
      </c>
      <c r="P7" s="73">
        <f t="shared" si="0"/>
        <v>28.810000000000002</v>
      </c>
      <c r="Q7" s="73">
        <f t="shared" si="0"/>
        <v>302.37</v>
      </c>
      <c r="R7" s="73">
        <f t="shared" si="0"/>
        <v>0</v>
      </c>
      <c r="S7" s="73">
        <f t="shared" si="0"/>
        <v>17</v>
      </c>
      <c r="T7" s="73">
        <f t="shared" si="0"/>
        <v>758.04</v>
      </c>
      <c r="U7" s="73">
        <f t="shared" si="0"/>
        <v>93.4</v>
      </c>
      <c r="V7" s="73">
        <f t="shared" si="0"/>
        <v>0</v>
      </c>
      <c r="W7" s="73">
        <f t="shared" si="0"/>
        <v>0</v>
      </c>
      <c r="X7" s="73">
        <f t="shared" si="0"/>
        <v>0</v>
      </c>
      <c r="Y7" s="73">
        <f t="shared" si="0"/>
        <v>3.84</v>
      </c>
      <c r="Z7" s="73">
        <f t="shared" si="0"/>
        <v>26.88</v>
      </c>
      <c r="AA7" s="73">
        <f t="shared" si="0"/>
        <v>3.12</v>
      </c>
      <c r="AB7" s="73">
        <f t="shared" si="0"/>
        <v>0</v>
      </c>
      <c r="AC7" s="73">
        <f t="shared" si="0"/>
        <v>19.2</v>
      </c>
      <c r="AD7" s="73">
        <f t="shared" si="0"/>
        <v>127.44</v>
      </c>
      <c r="AE7" s="73">
        <f t="shared" si="0"/>
        <v>0</v>
      </c>
      <c r="AF7" s="73">
        <f t="shared" si="0"/>
        <v>0</v>
      </c>
      <c r="AG7" s="73">
        <f t="shared" si="0"/>
        <v>0</v>
      </c>
      <c r="AH7" s="73">
        <f t="shared" si="0"/>
        <v>23.04</v>
      </c>
      <c r="AI7" s="73">
        <f t="shared" si="0"/>
        <v>37.8</v>
      </c>
      <c r="AJ7" s="73">
        <f t="shared" si="0"/>
        <v>30.72</v>
      </c>
      <c r="AK7" s="73">
        <f t="shared" si="0"/>
        <v>0</v>
      </c>
      <c r="AL7" s="73">
        <f t="shared" si="0"/>
        <v>0</v>
      </c>
      <c r="AM7" s="73">
        <f t="shared" si="0"/>
        <v>0</v>
      </c>
      <c r="AN7" s="73">
        <f t="shared" si="0"/>
        <v>0</v>
      </c>
      <c r="AO7" s="73">
        <f t="shared" si="0"/>
        <v>0</v>
      </c>
      <c r="AP7" s="73">
        <f t="shared" si="0"/>
        <v>50.4</v>
      </c>
      <c r="AQ7" s="73">
        <f t="shared" si="0"/>
        <v>82.26</v>
      </c>
      <c r="AR7" s="73">
        <f t="shared" si="0"/>
        <v>9</v>
      </c>
      <c r="AS7" s="73">
        <f t="shared" si="0"/>
        <v>0</v>
      </c>
      <c r="AT7" s="73">
        <f t="shared" si="0"/>
        <v>0</v>
      </c>
      <c r="AU7" s="73">
        <f t="shared" si="0"/>
        <v>250.94</v>
      </c>
      <c r="AV7" s="73">
        <f t="shared" si="0"/>
        <v>1150.25</v>
      </c>
      <c r="AW7" s="73">
        <f t="shared" si="0"/>
        <v>0</v>
      </c>
      <c r="AX7" s="73">
        <f t="shared" si="0"/>
        <v>0</v>
      </c>
      <c r="AY7" s="73">
        <f t="shared" si="0"/>
        <v>0</v>
      </c>
      <c r="AZ7" s="73">
        <f t="shared" si="0"/>
        <v>0</v>
      </c>
      <c r="BA7" s="73">
        <f t="shared" si="0"/>
        <v>260.13</v>
      </c>
      <c r="BB7" s="73">
        <f t="shared" si="0"/>
        <v>0</v>
      </c>
      <c r="BC7" s="73">
        <f t="shared" si="0"/>
        <v>0</v>
      </c>
      <c r="BD7" s="73">
        <f t="shared" si="0"/>
        <v>0</v>
      </c>
      <c r="BE7" s="73">
        <f t="shared" si="0"/>
        <v>770.12</v>
      </c>
      <c r="BF7" s="73">
        <f t="shared" si="0"/>
        <v>0</v>
      </c>
      <c r="BG7" s="73">
        <f t="shared" si="0"/>
        <v>120</v>
      </c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</row>
    <row r="8" spans="1:113" s="143" customFormat="1" ht="19.5" customHeight="1">
      <c r="A8" s="145" t="s">
        <v>250</v>
      </c>
      <c r="B8" s="145"/>
      <c r="C8" s="145"/>
      <c r="D8" s="146" t="s">
        <v>219</v>
      </c>
      <c r="E8" s="140">
        <v>37.8</v>
      </c>
      <c r="F8" s="141">
        <v>0</v>
      </c>
      <c r="G8" s="141"/>
      <c r="H8" s="141"/>
      <c r="I8" s="141"/>
      <c r="J8" s="141"/>
      <c r="K8" s="141"/>
      <c r="L8" s="141"/>
      <c r="M8" s="141"/>
      <c r="N8" s="141"/>
      <c r="O8" s="142"/>
      <c r="P8" s="142"/>
      <c r="Q8" s="142"/>
      <c r="R8" s="142"/>
      <c r="S8" s="142"/>
      <c r="T8" s="142">
        <v>37.8</v>
      </c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>
        <v>37.8</v>
      </c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>
        <v>0</v>
      </c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</row>
    <row r="9" spans="1:113" s="143" customFormat="1" ht="19.5" customHeight="1">
      <c r="A9" s="138" t="s">
        <v>250</v>
      </c>
      <c r="B9" s="138" t="s">
        <v>220</v>
      </c>
      <c r="C9" s="138"/>
      <c r="D9" s="139" t="s">
        <v>221</v>
      </c>
      <c r="E9" s="140">
        <v>37.8</v>
      </c>
      <c r="F9" s="141">
        <v>0</v>
      </c>
      <c r="G9" s="141"/>
      <c r="H9" s="141"/>
      <c r="I9" s="141"/>
      <c r="J9" s="141"/>
      <c r="K9" s="141"/>
      <c r="L9" s="141"/>
      <c r="M9" s="141"/>
      <c r="N9" s="141"/>
      <c r="O9" s="142"/>
      <c r="P9" s="142"/>
      <c r="Q9" s="142"/>
      <c r="R9" s="142"/>
      <c r="S9" s="142"/>
      <c r="T9" s="142">
        <v>37.8</v>
      </c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>
        <v>37.8</v>
      </c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>
        <v>0</v>
      </c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</row>
    <row r="10" spans="1:113" s="143" customFormat="1" ht="19.5" customHeight="1">
      <c r="A10" s="138" t="s">
        <v>250</v>
      </c>
      <c r="B10" s="138" t="s">
        <v>220</v>
      </c>
      <c r="C10" s="138" t="s">
        <v>222</v>
      </c>
      <c r="D10" s="139" t="s">
        <v>223</v>
      </c>
      <c r="E10" s="140">
        <v>37.8</v>
      </c>
      <c r="F10" s="141">
        <v>0</v>
      </c>
      <c r="G10" s="141"/>
      <c r="H10" s="141"/>
      <c r="I10" s="141"/>
      <c r="J10" s="141"/>
      <c r="K10" s="141"/>
      <c r="L10" s="141"/>
      <c r="M10" s="141"/>
      <c r="N10" s="141"/>
      <c r="O10" s="142"/>
      <c r="P10" s="142"/>
      <c r="Q10" s="142"/>
      <c r="R10" s="142"/>
      <c r="S10" s="142"/>
      <c r="T10" s="142">
        <v>37.8</v>
      </c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>
        <v>37.8</v>
      </c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>
        <v>0</v>
      </c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</row>
    <row r="11" spans="1:113" s="143" customFormat="1" ht="19.5" customHeight="1">
      <c r="A11" s="138" t="s">
        <v>251</v>
      </c>
      <c r="B11" s="138"/>
      <c r="C11" s="138"/>
      <c r="D11" s="139" t="s">
        <v>224</v>
      </c>
      <c r="E11" s="140">
        <v>810.2299999999999</v>
      </c>
      <c r="F11" s="141">
        <v>529.68</v>
      </c>
      <c r="G11" s="141"/>
      <c r="H11" s="141"/>
      <c r="I11" s="141"/>
      <c r="J11" s="141"/>
      <c r="K11" s="141"/>
      <c r="L11" s="141">
        <v>529.68</v>
      </c>
      <c r="M11" s="141"/>
      <c r="N11" s="141"/>
      <c r="O11" s="142"/>
      <c r="P11" s="142"/>
      <c r="Q11" s="142"/>
      <c r="R11" s="142"/>
      <c r="S11" s="142"/>
      <c r="T11" s="142">
        <v>33.79</v>
      </c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>
        <v>28.06</v>
      </c>
      <c r="AR11" s="142"/>
      <c r="AS11" s="142"/>
      <c r="AT11" s="142"/>
      <c r="AU11" s="142">
        <v>5.73</v>
      </c>
      <c r="AV11" s="142">
        <v>246.76</v>
      </c>
      <c r="AW11" s="142"/>
      <c r="AX11" s="142"/>
      <c r="AY11" s="142"/>
      <c r="AZ11" s="142"/>
      <c r="BA11" s="142">
        <v>246.76</v>
      </c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</row>
    <row r="12" spans="1:113" s="143" customFormat="1" ht="19.5" customHeight="1">
      <c r="A12" s="138" t="s">
        <v>251</v>
      </c>
      <c r="B12" s="138" t="s">
        <v>225</v>
      </c>
      <c r="C12" s="138"/>
      <c r="D12" s="147" t="s">
        <v>226</v>
      </c>
      <c r="E12" s="140">
        <v>810.2299999999999</v>
      </c>
      <c r="F12" s="141">
        <v>529.68</v>
      </c>
      <c r="G12" s="141"/>
      <c r="H12" s="141"/>
      <c r="I12" s="141"/>
      <c r="J12" s="141"/>
      <c r="K12" s="141"/>
      <c r="L12" s="141">
        <v>529.68</v>
      </c>
      <c r="M12" s="141"/>
      <c r="N12" s="141"/>
      <c r="O12" s="142"/>
      <c r="P12" s="142"/>
      <c r="Q12" s="142"/>
      <c r="R12" s="142"/>
      <c r="S12" s="142"/>
      <c r="T12" s="142">
        <v>33.79</v>
      </c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>
        <v>28.06</v>
      </c>
      <c r="AR12" s="142"/>
      <c r="AS12" s="142"/>
      <c r="AT12" s="142"/>
      <c r="AU12" s="142">
        <v>5.73</v>
      </c>
      <c r="AV12" s="142">
        <v>246.76</v>
      </c>
      <c r="AW12" s="142"/>
      <c r="AX12" s="142"/>
      <c r="AY12" s="142"/>
      <c r="AZ12" s="142"/>
      <c r="BA12" s="142">
        <v>246.76</v>
      </c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</row>
    <row r="13" spans="1:113" s="143" customFormat="1" ht="19.5" customHeight="1">
      <c r="A13" s="138" t="s">
        <v>251</v>
      </c>
      <c r="B13" s="138" t="s">
        <v>225</v>
      </c>
      <c r="C13" s="138" t="s">
        <v>227</v>
      </c>
      <c r="D13" s="147" t="s">
        <v>228</v>
      </c>
      <c r="E13" s="140">
        <v>12.32</v>
      </c>
      <c r="F13" s="141">
        <v>0</v>
      </c>
      <c r="G13" s="141"/>
      <c r="H13" s="141"/>
      <c r="I13" s="141"/>
      <c r="J13" s="141"/>
      <c r="K13" s="141"/>
      <c r="L13" s="141"/>
      <c r="M13" s="141"/>
      <c r="N13" s="141"/>
      <c r="O13" s="142"/>
      <c r="P13" s="142"/>
      <c r="Q13" s="142"/>
      <c r="R13" s="142"/>
      <c r="S13" s="142"/>
      <c r="T13" s="142">
        <v>10.09</v>
      </c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>
        <v>8.42</v>
      </c>
      <c r="AR13" s="142"/>
      <c r="AS13" s="142"/>
      <c r="AT13" s="142"/>
      <c r="AU13" s="142">
        <v>1.67</v>
      </c>
      <c r="AV13" s="142">
        <v>2.23</v>
      </c>
      <c r="AW13" s="142"/>
      <c r="AX13" s="142"/>
      <c r="AY13" s="142"/>
      <c r="AZ13" s="142"/>
      <c r="BA13" s="142">
        <v>2.23</v>
      </c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</row>
    <row r="14" spans="1:113" s="143" customFormat="1" ht="19.5" customHeight="1">
      <c r="A14" s="138" t="s">
        <v>251</v>
      </c>
      <c r="B14" s="138" t="s">
        <v>225</v>
      </c>
      <c r="C14" s="138" t="s">
        <v>229</v>
      </c>
      <c r="D14" s="139" t="s">
        <v>230</v>
      </c>
      <c r="E14" s="140">
        <v>268.23</v>
      </c>
      <c r="F14" s="141">
        <v>0</v>
      </c>
      <c r="G14" s="141"/>
      <c r="H14" s="141"/>
      <c r="I14" s="141"/>
      <c r="J14" s="141"/>
      <c r="K14" s="141"/>
      <c r="L14" s="141"/>
      <c r="M14" s="141"/>
      <c r="N14" s="141"/>
      <c r="O14" s="142"/>
      <c r="P14" s="142"/>
      <c r="Q14" s="142"/>
      <c r="R14" s="142"/>
      <c r="S14" s="142"/>
      <c r="T14" s="142">
        <v>23.7</v>
      </c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>
        <v>19.64</v>
      </c>
      <c r="AR14" s="142"/>
      <c r="AS14" s="142"/>
      <c r="AT14" s="142"/>
      <c r="AU14" s="142">
        <v>4.06</v>
      </c>
      <c r="AV14" s="142">
        <v>244.53</v>
      </c>
      <c r="AW14" s="142"/>
      <c r="AX14" s="142"/>
      <c r="AY14" s="142"/>
      <c r="AZ14" s="142"/>
      <c r="BA14" s="142">
        <v>244.53</v>
      </c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</row>
    <row r="15" spans="1:113" s="143" customFormat="1" ht="19.5" customHeight="1">
      <c r="A15" s="138" t="s">
        <v>251</v>
      </c>
      <c r="B15" s="138" t="s">
        <v>225</v>
      </c>
      <c r="C15" s="138" t="s">
        <v>222</v>
      </c>
      <c r="D15" s="139" t="s">
        <v>231</v>
      </c>
      <c r="E15" s="140">
        <v>529.68</v>
      </c>
      <c r="F15" s="141">
        <v>529.68</v>
      </c>
      <c r="G15" s="141"/>
      <c r="H15" s="141"/>
      <c r="I15" s="141"/>
      <c r="J15" s="141"/>
      <c r="K15" s="141"/>
      <c r="L15" s="141">
        <v>529.68</v>
      </c>
      <c r="M15" s="141"/>
      <c r="N15" s="141"/>
      <c r="O15" s="142"/>
      <c r="P15" s="142"/>
      <c r="Q15" s="142"/>
      <c r="R15" s="142"/>
      <c r="S15" s="142"/>
      <c r="T15" s="142">
        <v>0</v>
      </c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>
        <v>0</v>
      </c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</row>
    <row r="16" spans="1:113" s="143" customFormat="1" ht="19.5" customHeight="1">
      <c r="A16" s="138" t="s">
        <v>252</v>
      </c>
      <c r="B16" s="138"/>
      <c r="C16" s="138"/>
      <c r="D16" s="139" t="s">
        <v>255</v>
      </c>
      <c r="E16" s="140">
        <v>166.96</v>
      </c>
      <c r="F16" s="141">
        <v>166.96</v>
      </c>
      <c r="G16" s="141"/>
      <c r="H16" s="141"/>
      <c r="I16" s="141"/>
      <c r="J16" s="141"/>
      <c r="K16" s="141"/>
      <c r="L16" s="141"/>
      <c r="M16" s="141"/>
      <c r="N16" s="141">
        <v>166.96</v>
      </c>
      <c r="O16" s="142"/>
      <c r="P16" s="142"/>
      <c r="Q16" s="142"/>
      <c r="R16" s="142"/>
      <c r="S16" s="142"/>
      <c r="T16" s="142">
        <v>0</v>
      </c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>
        <v>0</v>
      </c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</row>
    <row r="17" spans="1:113" s="143" customFormat="1" ht="19.5" customHeight="1">
      <c r="A17" s="138" t="s">
        <v>252</v>
      </c>
      <c r="B17" s="138" t="s">
        <v>232</v>
      </c>
      <c r="C17" s="138"/>
      <c r="D17" s="139" t="s">
        <v>233</v>
      </c>
      <c r="E17" s="140">
        <v>166.96</v>
      </c>
      <c r="F17" s="141">
        <v>166.96</v>
      </c>
      <c r="G17" s="141"/>
      <c r="H17" s="141"/>
      <c r="I17" s="141"/>
      <c r="J17" s="141"/>
      <c r="K17" s="141"/>
      <c r="L17" s="141"/>
      <c r="M17" s="141"/>
      <c r="N17" s="141">
        <v>166.96</v>
      </c>
      <c r="O17" s="142"/>
      <c r="P17" s="142"/>
      <c r="Q17" s="142"/>
      <c r="R17" s="142"/>
      <c r="S17" s="142"/>
      <c r="T17" s="142">
        <v>0</v>
      </c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>
        <v>0</v>
      </c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</row>
    <row r="18" spans="1:113" s="143" customFormat="1" ht="19.5" customHeight="1">
      <c r="A18" s="138" t="s">
        <v>252</v>
      </c>
      <c r="B18" s="138" t="s">
        <v>232</v>
      </c>
      <c r="C18" s="138" t="s">
        <v>227</v>
      </c>
      <c r="D18" s="139" t="s">
        <v>234</v>
      </c>
      <c r="E18" s="140">
        <v>31.6</v>
      </c>
      <c r="F18" s="141">
        <v>31.6</v>
      </c>
      <c r="G18" s="141"/>
      <c r="H18" s="141"/>
      <c r="I18" s="141"/>
      <c r="J18" s="141"/>
      <c r="K18" s="141"/>
      <c r="L18" s="141"/>
      <c r="M18" s="141"/>
      <c r="N18" s="141">
        <v>31.6</v>
      </c>
      <c r="O18" s="142"/>
      <c r="P18" s="142"/>
      <c r="Q18" s="142"/>
      <c r="R18" s="142"/>
      <c r="S18" s="142"/>
      <c r="T18" s="142">
        <v>0</v>
      </c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>
        <v>0</v>
      </c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</row>
    <row r="19" spans="1:113" s="143" customFormat="1" ht="19.5" customHeight="1">
      <c r="A19" s="138" t="s">
        <v>252</v>
      </c>
      <c r="B19" s="138" t="s">
        <v>232</v>
      </c>
      <c r="C19" s="138" t="s">
        <v>235</v>
      </c>
      <c r="D19" s="139" t="s">
        <v>236</v>
      </c>
      <c r="E19" s="140">
        <v>135.36</v>
      </c>
      <c r="F19" s="141">
        <v>135.36</v>
      </c>
      <c r="G19" s="141"/>
      <c r="H19" s="141"/>
      <c r="I19" s="141"/>
      <c r="J19" s="141"/>
      <c r="K19" s="141"/>
      <c r="L19" s="141"/>
      <c r="M19" s="141"/>
      <c r="N19" s="141">
        <v>135.36</v>
      </c>
      <c r="O19" s="142"/>
      <c r="P19" s="142"/>
      <c r="Q19" s="142"/>
      <c r="R19" s="142"/>
      <c r="S19" s="142"/>
      <c r="T19" s="142">
        <v>0</v>
      </c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>
        <v>0</v>
      </c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</row>
    <row r="20" spans="1:113" s="143" customFormat="1" ht="19.5" customHeight="1">
      <c r="A20" s="138" t="s">
        <v>253</v>
      </c>
      <c r="B20" s="138"/>
      <c r="C20" s="138"/>
      <c r="D20" s="139" t="s">
        <v>237</v>
      </c>
      <c r="E20" s="140">
        <v>4267.01</v>
      </c>
      <c r="F20" s="141">
        <v>2677.0799999999995</v>
      </c>
      <c r="G20" s="141">
        <v>1543.9099999999999</v>
      </c>
      <c r="H20" s="141">
        <v>223.39</v>
      </c>
      <c r="I20" s="141">
        <v>0</v>
      </c>
      <c r="J20" s="141">
        <v>0</v>
      </c>
      <c r="K20" s="141">
        <v>863.9699999999999</v>
      </c>
      <c r="L20" s="141">
        <v>0</v>
      </c>
      <c r="M20" s="141">
        <v>0</v>
      </c>
      <c r="N20" s="141">
        <v>0</v>
      </c>
      <c r="O20" s="142">
        <v>0</v>
      </c>
      <c r="P20" s="142">
        <v>28.810000000000002</v>
      </c>
      <c r="Q20" s="142">
        <v>0</v>
      </c>
      <c r="R20" s="142">
        <v>0</v>
      </c>
      <c r="S20" s="142">
        <v>17</v>
      </c>
      <c r="T20" s="142">
        <v>686.4499999999999</v>
      </c>
      <c r="U20" s="142">
        <v>93.4</v>
      </c>
      <c r="V20" s="142">
        <v>0</v>
      </c>
      <c r="W20" s="142">
        <v>0</v>
      </c>
      <c r="X20" s="142">
        <v>0</v>
      </c>
      <c r="Y20" s="142">
        <v>3.84</v>
      </c>
      <c r="Z20" s="142">
        <v>26.88</v>
      </c>
      <c r="AA20" s="142">
        <v>3.12</v>
      </c>
      <c r="AB20" s="142">
        <v>0</v>
      </c>
      <c r="AC20" s="142">
        <v>19.2</v>
      </c>
      <c r="AD20" s="142">
        <v>127.44</v>
      </c>
      <c r="AE20" s="142">
        <v>0</v>
      </c>
      <c r="AF20" s="142">
        <v>0</v>
      </c>
      <c r="AG20" s="142">
        <v>0</v>
      </c>
      <c r="AH20" s="142">
        <v>23.04</v>
      </c>
      <c r="AI20" s="142">
        <v>0</v>
      </c>
      <c r="AJ20" s="142">
        <v>30.72</v>
      </c>
      <c r="AK20" s="142">
        <v>0</v>
      </c>
      <c r="AL20" s="142">
        <v>0</v>
      </c>
      <c r="AM20" s="142">
        <v>0</v>
      </c>
      <c r="AN20" s="142">
        <v>0</v>
      </c>
      <c r="AO20" s="142">
        <v>0</v>
      </c>
      <c r="AP20" s="142">
        <v>50.4</v>
      </c>
      <c r="AQ20" s="142">
        <v>54.2</v>
      </c>
      <c r="AR20" s="142">
        <v>9</v>
      </c>
      <c r="AS20" s="142">
        <v>0</v>
      </c>
      <c r="AT20" s="142">
        <v>0</v>
      </c>
      <c r="AU20" s="142">
        <v>245.21</v>
      </c>
      <c r="AV20" s="142">
        <v>903.49</v>
      </c>
      <c r="AW20" s="142">
        <v>0</v>
      </c>
      <c r="AX20" s="142">
        <v>0</v>
      </c>
      <c r="AY20" s="142">
        <v>0</v>
      </c>
      <c r="AZ20" s="142">
        <v>0</v>
      </c>
      <c r="BA20" s="142">
        <v>13.37</v>
      </c>
      <c r="BB20" s="142">
        <v>0</v>
      </c>
      <c r="BC20" s="142">
        <v>0</v>
      </c>
      <c r="BD20" s="142">
        <v>0</v>
      </c>
      <c r="BE20" s="142">
        <v>770.12</v>
      </c>
      <c r="BF20" s="142">
        <v>0</v>
      </c>
      <c r="BG20" s="142">
        <v>120</v>
      </c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</row>
    <row r="21" spans="1:113" s="143" customFormat="1" ht="19.5" customHeight="1">
      <c r="A21" s="138" t="s">
        <v>253</v>
      </c>
      <c r="B21" s="138" t="s">
        <v>227</v>
      </c>
      <c r="C21" s="138"/>
      <c r="D21" s="139" t="s">
        <v>238</v>
      </c>
      <c r="E21" s="140">
        <v>4267.0199999999995</v>
      </c>
      <c r="F21" s="141">
        <v>2677.0799999999995</v>
      </c>
      <c r="G21" s="141">
        <v>1543.9099999999999</v>
      </c>
      <c r="H21" s="141">
        <v>223.39</v>
      </c>
      <c r="I21" s="141">
        <v>0</v>
      </c>
      <c r="J21" s="141">
        <v>0</v>
      </c>
      <c r="K21" s="141">
        <v>863.9699999999999</v>
      </c>
      <c r="L21" s="141">
        <v>0</v>
      </c>
      <c r="M21" s="141">
        <v>0</v>
      </c>
      <c r="N21" s="141">
        <v>0</v>
      </c>
      <c r="O21" s="141">
        <v>0</v>
      </c>
      <c r="P21" s="141">
        <v>28.810000000000002</v>
      </c>
      <c r="Q21" s="141">
        <v>0</v>
      </c>
      <c r="R21" s="141">
        <v>0</v>
      </c>
      <c r="S21" s="141">
        <v>17</v>
      </c>
      <c r="T21" s="142">
        <v>686.4499999999999</v>
      </c>
      <c r="U21" s="141">
        <v>93.4</v>
      </c>
      <c r="V21" s="141">
        <v>0</v>
      </c>
      <c r="W21" s="141">
        <v>0</v>
      </c>
      <c r="X21" s="141">
        <v>0</v>
      </c>
      <c r="Y21" s="141">
        <v>3.84</v>
      </c>
      <c r="Z21" s="141">
        <v>26.88</v>
      </c>
      <c r="AA21" s="141">
        <v>3.12</v>
      </c>
      <c r="AB21" s="141">
        <v>0</v>
      </c>
      <c r="AC21" s="141">
        <v>19.2</v>
      </c>
      <c r="AD21" s="141">
        <v>127.44</v>
      </c>
      <c r="AE21" s="141">
        <v>0</v>
      </c>
      <c r="AF21" s="141">
        <v>0</v>
      </c>
      <c r="AG21" s="141">
        <v>0</v>
      </c>
      <c r="AH21" s="141">
        <v>23.04</v>
      </c>
      <c r="AI21" s="141">
        <v>0</v>
      </c>
      <c r="AJ21" s="141">
        <v>30.72</v>
      </c>
      <c r="AK21" s="141">
        <v>0</v>
      </c>
      <c r="AL21" s="141">
        <v>0</v>
      </c>
      <c r="AM21" s="141">
        <v>0</v>
      </c>
      <c r="AN21" s="141">
        <v>0</v>
      </c>
      <c r="AO21" s="141">
        <v>0</v>
      </c>
      <c r="AP21" s="141">
        <v>50.4</v>
      </c>
      <c r="AQ21" s="141">
        <v>54.2</v>
      </c>
      <c r="AR21" s="141">
        <v>9</v>
      </c>
      <c r="AS21" s="141">
        <v>0</v>
      </c>
      <c r="AT21" s="141">
        <v>0</v>
      </c>
      <c r="AU21" s="141">
        <v>245.21</v>
      </c>
      <c r="AV21" s="142">
        <v>903.49</v>
      </c>
      <c r="AW21" s="141">
        <v>0</v>
      </c>
      <c r="AX21" s="141">
        <v>0</v>
      </c>
      <c r="AY21" s="141">
        <v>0</v>
      </c>
      <c r="AZ21" s="141">
        <v>0</v>
      </c>
      <c r="BA21" s="141">
        <v>13.37</v>
      </c>
      <c r="BB21" s="141">
        <v>0</v>
      </c>
      <c r="BC21" s="141">
        <v>0</v>
      </c>
      <c r="BD21" s="141">
        <v>0</v>
      </c>
      <c r="BE21" s="141">
        <v>770.12</v>
      </c>
      <c r="BF21" s="141">
        <v>0</v>
      </c>
      <c r="BG21" s="141">
        <v>120</v>
      </c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</row>
    <row r="22" spans="1:113" s="143" customFormat="1" ht="19.5" customHeight="1">
      <c r="A22" s="138">
        <v>213</v>
      </c>
      <c r="B22" s="138" t="s">
        <v>227</v>
      </c>
      <c r="C22" s="138" t="s">
        <v>227</v>
      </c>
      <c r="D22" s="139" t="s">
        <v>239</v>
      </c>
      <c r="E22" s="140">
        <v>1369.5</v>
      </c>
      <c r="F22" s="141">
        <v>484.53000000000003</v>
      </c>
      <c r="G22" s="141">
        <v>287.11</v>
      </c>
      <c r="H22" s="141">
        <v>186.32</v>
      </c>
      <c r="I22" s="141"/>
      <c r="J22" s="141"/>
      <c r="K22" s="141">
        <v>8</v>
      </c>
      <c r="L22" s="141"/>
      <c r="M22" s="141"/>
      <c r="N22" s="141"/>
      <c r="O22" s="142"/>
      <c r="P22" s="142">
        <v>3.1</v>
      </c>
      <c r="Q22" s="142"/>
      <c r="R22" s="142"/>
      <c r="S22" s="142"/>
      <c r="T22" s="142">
        <v>102.4</v>
      </c>
      <c r="U22" s="142">
        <v>21.9</v>
      </c>
      <c r="V22" s="142"/>
      <c r="W22" s="142"/>
      <c r="X22" s="142"/>
      <c r="Y22" s="142">
        <v>0.73</v>
      </c>
      <c r="Z22" s="142">
        <v>5.11</v>
      </c>
      <c r="AA22" s="142">
        <v>3.12</v>
      </c>
      <c r="AB22" s="142"/>
      <c r="AC22" s="142">
        <v>3.65</v>
      </c>
      <c r="AD22" s="142">
        <v>29.2</v>
      </c>
      <c r="AE22" s="142"/>
      <c r="AF22" s="142"/>
      <c r="AG22" s="142"/>
      <c r="AH22" s="142">
        <v>4.38</v>
      </c>
      <c r="AI22" s="142"/>
      <c r="AJ22" s="142">
        <v>5.84</v>
      </c>
      <c r="AK22" s="142"/>
      <c r="AL22" s="142"/>
      <c r="AM22" s="142"/>
      <c r="AN22" s="142"/>
      <c r="AO22" s="142"/>
      <c r="AP22" s="142">
        <v>9.65</v>
      </c>
      <c r="AQ22" s="142">
        <v>9.73</v>
      </c>
      <c r="AR22" s="142">
        <v>9</v>
      </c>
      <c r="AS22" s="142"/>
      <c r="AT22" s="142"/>
      <c r="AU22" s="142">
        <v>0.09</v>
      </c>
      <c r="AV22" s="142">
        <v>782.57</v>
      </c>
      <c r="AW22" s="142"/>
      <c r="AX22" s="142"/>
      <c r="AY22" s="142"/>
      <c r="AZ22" s="142"/>
      <c r="BA22" s="142">
        <v>13.37</v>
      </c>
      <c r="BB22" s="142"/>
      <c r="BC22" s="142"/>
      <c r="BD22" s="142"/>
      <c r="BE22" s="142">
        <v>769.2</v>
      </c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</row>
    <row r="23" spans="1:113" s="143" customFormat="1" ht="19.5" customHeight="1">
      <c r="A23" s="148" t="s">
        <v>253</v>
      </c>
      <c r="B23" s="148" t="s">
        <v>227</v>
      </c>
      <c r="C23" s="148" t="s">
        <v>229</v>
      </c>
      <c r="D23" s="148" t="s">
        <v>240</v>
      </c>
      <c r="E23" s="140">
        <v>102</v>
      </c>
      <c r="F23" s="141">
        <v>0</v>
      </c>
      <c r="G23" s="141"/>
      <c r="H23" s="141"/>
      <c r="I23" s="141"/>
      <c r="J23" s="141"/>
      <c r="K23" s="141"/>
      <c r="L23" s="141"/>
      <c r="M23" s="141"/>
      <c r="N23" s="141"/>
      <c r="O23" s="142"/>
      <c r="P23" s="142"/>
      <c r="Q23" s="142"/>
      <c r="R23" s="142"/>
      <c r="S23" s="142"/>
      <c r="T23" s="142">
        <v>102</v>
      </c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>
        <v>102</v>
      </c>
      <c r="AV23" s="142">
        <v>0</v>
      </c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</row>
    <row r="24" spans="1:113" s="143" customFormat="1" ht="19.5" customHeight="1">
      <c r="A24" s="149">
        <v>213</v>
      </c>
      <c r="B24" s="149" t="s">
        <v>227</v>
      </c>
      <c r="C24" s="149" t="s">
        <v>241</v>
      </c>
      <c r="D24" s="148" t="s">
        <v>242</v>
      </c>
      <c r="E24" s="140">
        <v>2512.1099999999997</v>
      </c>
      <c r="F24" s="141">
        <v>2172.14</v>
      </c>
      <c r="G24" s="141">
        <v>1256.8</v>
      </c>
      <c r="H24" s="141">
        <v>37.07</v>
      </c>
      <c r="I24" s="141"/>
      <c r="J24" s="141"/>
      <c r="K24" s="141">
        <v>852.56</v>
      </c>
      <c r="L24" s="141"/>
      <c r="M24" s="141"/>
      <c r="N24" s="141"/>
      <c r="O24" s="142"/>
      <c r="P24" s="142">
        <v>25.71</v>
      </c>
      <c r="Q24" s="142"/>
      <c r="R24" s="142"/>
      <c r="S24" s="142"/>
      <c r="T24" s="142">
        <v>339.04999999999995</v>
      </c>
      <c r="U24" s="142">
        <v>71.5</v>
      </c>
      <c r="V24" s="142"/>
      <c r="W24" s="142"/>
      <c r="X24" s="142"/>
      <c r="Y24" s="142">
        <v>3.11</v>
      </c>
      <c r="Z24" s="142">
        <v>21.77</v>
      </c>
      <c r="AA24" s="142"/>
      <c r="AB24" s="142"/>
      <c r="AC24" s="142">
        <v>15.55</v>
      </c>
      <c r="AD24" s="142">
        <v>98.24</v>
      </c>
      <c r="AE24" s="142"/>
      <c r="AF24" s="142"/>
      <c r="AG24" s="142"/>
      <c r="AH24" s="142">
        <v>18.66</v>
      </c>
      <c r="AI24" s="142"/>
      <c r="AJ24" s="142">
        <v>24.88</v>
      </c>
      <c r="AK24" s="142"/>
      <c r="AL24" s="142"/>
      <c r="AM24" s="142"/>
      <c r="AN24" s="142"/>
      <c r="AO24" s="142"/>
      <c r="AP24" s="142">
        <v>40.75</v>
      </c>
      <c r="AQ24" s="142">
        <v>44.47</v>
      </c>
      <c r="AR24" s="142"/>
      <c r="AS24" s="142"/>
      <c r="AT24" s="142"/>
      <c r="AU24" s="142">
        <v>0.12</v>
      </c>
      <c r="AV24" s="142">
        <v>0.92</v>
      </c>
      <c r="AW24" s="142"/>
      <c r="AX24" s="142"/>
      <c r="AY24" s="142"/>
      <c r="AZ24" s="142"/>
      <c r="BA24" s="142"/>
      <c r="BB24" s="142"/>
      <c r="BC24" s="142"/>
      <c r="BD24" s="142"/>
      <c r="BE24" s="142">
        <v>0.92</v>
      </c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</row>
    <row r="25" spans="1:113" s="143" customFormat="1" ht="19.5" customHeight="1">
      <c r="A25" s="149">
        <v>214</v>
      </c>
      <c r="B25" s="149" t="s">
        <v>227</v>
      </c>
      <c r="C25" s="150" t="s">
        <v>259</v>
      </c>
      <c r="D25" s="151" t="s">
        <v>260</v>
      </c>
      <c r="E25" s="140">
        <v>30</v>
      </c>
      <c r="F25" s="141">
        <v>0</v>
      </c>
      <c r="G25" s="141"/>
      <c r="H25" s="141"/>
      <c r="I25" s="141"/>
      <c r="J25" s="141"/>
      <c r="K25" s="141"/>
      <c r="L25" s="141"/>
      <c r="M25" s="141"/>
      <c r="N25" s="141"/>
      <c r="O25" s="142"/>
      <c r="P25" s="142"/>
      <c r="Q25" s="142"/>
      <c r="R25" s="142"/>
      <c r="S25" s="142"/>
      <c r="T25" s="142">
        <v>30</v>
      </c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>
        <v>30</v>
      </c>
      <c r="AV25" s="142">
        <v>0</v>
      </c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</row>
    <row r="26" spans="1:113" s="143" customFormat="1" ht="19.5" customHeight="1">
      <c r="A26" s="152" t="s">
        <v>253</v>
      </c>
      <c r="B26" s="152" t="s">
        <v>227</v>
      </c>
      <c r="C26" s="152" t="s">
        <v>220</v>
      </c>
      <c r="D26" s="153" t="s">
        <v>243</v>
      </c>
      <c r="E26" s="140">
        <v>90</v>
      </c>
      <c r="F26" s="141">
        <v>0</v>
      </c>
      <c r="G26" s="141"/>
      <c r="H26" s="141"/>
      <c r="I26" s="141"/>
      <c r="J26" s="141"/>
      <c r="K26" s="141"/>
      <c r="L26" s="141"/>
      <c r="M26" s="141"/>
      <c r="N26" s="141"/>
      <c r="O26" s="142"/>
      <c r="P26" s="142"/>
      <c r="Q26" s="142"/>
      <c r="R26" s="142"/>
      <c r="S26" s="142"/>
      <c r="T26" s="142">
        <v>90</v>
      </c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>
        <v>90</v>
      </c>
      <c r="AV26" s="142">
        <v>0</v>
      </c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</row>
    <row r="27" spans="1:113" s="143" customFormat="1" ht="19.5" customHeight="1">
      <c r="A27" s="152">
        <v>213</v>
      </c>
      <c r="B27" s="152" t="s">
        <v>227</v>
      </c>
      <c r="C27" s="154" t="s">
        <v>257</v>
      </c>
      <c r="D27" s="155" t="s">
        <v>258</v>
      </c>
      <c r="E27" s="140">
        <v>8</v>
      </c>
      <c r="F27" s="141">
        <v>0</v>
      </c>
      <c r="G27" s="141"/>
      <c r="H27" s="141"/>
      <c r="I27" s="141"/>
      <c r="J27" s="141"/>
      <c r="K27" s="141"/>
      <c r="L27" s="141"/>
      <c r="M27" s="141"/>
      <c r="N27" s="141"/>
      <c r="O27" s="142"/>
      <c r="P27" s="142"/>
      <c r="Q27" s="142"/>
      <c r="R27" s="142"/>
      <c r="S27" s="142"/>
      <c r="T27" s="142">
        <v>8</v>
      </c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>
        <v>8</v>
      </c>
      <c r="AV27" s="142">
        <v>0</v>
      </c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</row>
    <row r="28" spans="1:113" s="143" customFormat="1" ht="19.5" customHeight="1">
      <c r="A28" s="152" t="s">
        <v>253</v>
      </c>
      <c r="B28" s="152" t="s">
        <v>227</v>
      </c>
      <c r="C28" s="152" t="s">
        <v>261</v>
      </c>
      <c r="D28" s="155" t="s">
        <v>262</v>
      </c>
      <c r="E28" s="140">
        <v>15</v>
      </c>
      <c r="F28" s="141">
        <v>0</v>
      </c>
      <c r="G28" s="141"/>
      <c r="H28" s="141"/>
      <c r="I28" s="141"/>
      <c r="J28" s="141"/>
      <c r="K28" s="141"/>
      <c r="L28" s="141"/>
      <c r="M28" s="141"/>
      <c r="N28" s="141"/>
      <c r="O28" s="142"/>
      <c r="P28" s="142"/>
      <c r="Q28" s="142"/>
      <c r="R28" s="142"/>
      <c r="S28" s="142"/>
      <c r="T28" s="142">
        <v>15</v>
      </c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>
        <v>15</v>
      </c>
      <c r="AV28" s="142">
        <v>0</v>
      </c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</row>
    <row r="29" spans="1:113" s="143" customFormat="1" ht="19.5" customHeight="1">
      <c r="A29" s="152">
        <v>213</v>
      </c>
      <c r="B29" s="152" t="s">
        <v>227</v>
      </c>
      <c r="C29" s="152" t="s">
        <v>245</v>
      </c>
      <c r="D29" s="153" t="s">
        <v>246</v>
      </c>
      <c r="E29" s="140">
        <v>140.41</v>
      </c>
      <c r="F29" s="141">
        <v>20.41</v>
      </c>
      <c r="G29" s="141"/>
      <c r="H29" s="141"/>
      <c r="I29" s="141"/>
      <c r="J29" s="141"/>
      <c r="K29" s="141">
        <v>3.41</v>
      </c>
      <c r="L29" s="141"/>
      <c r="M29" s="141"/>
      <c r="N29" s="141"/>
      <c r="O29" s="142"/>
      <c r="P29" s="142"/>
      <c r="Q29" s="142"/>
      <c r="R29" s="142"/>
      <c r="S29" s="142">
        <v>17</v>
      </c>
      <c r="T29" s="142">
        <v>0</v>
      </c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>
        <v>120</v>
      </c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>
        <v>120</v>
      </c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</row>
    <row r="30" spans="1:113" s="143" customFormat="1" ht="19.5" customHeight="1">
      <c r="A30" s="152" t="s">
        <v>254</v>
      </c>
      <c r="B30" s="152"/>
      <c r="C30" s="152"/>
      <c r="D30" s="153" t="s">
        <v>248</v>
      </c>
      <c r="E30" s="140">
        <v>302.37</v>
      </c>
      <c r="F30" s="141">
        <v>302.37</v>
      </c>
      <c r="G30" s="141"/>
      <c r="H30" s="141"/>
      <c r="I30" s="141"/>
      <c r="J30" s="141"/>
      <c r="K30" s="141"/>
      <c r="L30" s="141"/>
      <c r="M30" s="141"/>
      <c r="N30" s="141"/>
      <c r="O30" s="142"/>
      <c r="P30" s="142"/>
      <c r="Q30" s="142">
        <v>302.37</v>
      </c>
      <c r="R30" s="142"/>
      <c r="S30" s="142"/>
      <c r="T30" s="142">
        <v>0</v>
      </c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>
        <v>0</v>
      </c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</row>
    <row r="31" spans="1:113" s="143" customFormat="1" ht="19.5" customHeight="1">
      <c r="A31" s="152" t="s">
        <v>254</v>
      </c>
      <c r="B31" s="152" t="s">
        <v>229</v>
      </c>
      <c r="C31" s="152"/>
      <c r="D31" s="153" t="s">
        <v>249</v>
      </c>
      <c r="E31" s="140">
        <v>302.37</v>
      </c>
      <c r="F31" s="141">
        <v>302.37</v>
      </c>
      <c r="G31" s="141"/>
      <c r="H31" s="141"/>
      <c r="I31" s="141"/>
      <c r="J31" s="141"/>
      <c r="K31" s="141"/>
      <c r="L31" s="141"/>
      <c r="M31" s="141"/>
      <c r="N31" s="141"/>
      <c r="O31" s="142"/>
      <c r="P31" s="142"/>
      <c r="Q31" s="142">
        <v>302.37</v>
      </c>
      <c r="R31" s="142"/>
      <c r="S31" s="142"/>
      <c r="T31" s="142">
        <v>0</v>
      </c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>
        <v>0</v>
      </c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</row>
    <row r="32" spans="1:113" s="143" customFormat="1" ht="19.5" customHeight="1">
      <c r="A32" s="152" t="s">
        <v>254</v>
      </c>
      <c r="B32" s="152" t="s">
        <v>229</v>
      </c>
      <c r="C32" s="152" t="s">
        <v>227</v>
      </c>
      <c r="D32" s="153" t="s">
        <v>106</v>
      </c>
      <c r="E32" s="140">
        <v>302.37</v>
      </c>
      <c r="F32" s="141">
        <v>302.37</v>
      </c>
      <c r="G32" s="141"/>
      <c r="H32" s="141"/>
      <c r="I32" s="141"/>
      <c r="J32" s="141"/>
      <c r="K32" s="141"/>
      <c r="L32" s="141"/>
      <c r="M32" s="141"/>
      <c r="N32" s="141"/>
      <c r="O32" s="142"/>
      <c r="P32" s="142"/>
      <c r="Q32" s="142">
        <v>302.37</v>
      </c>
      <c r="R32" s="142"/>
      <c r="S32" s="142"/>
      <c r="T32" s="142">
        <v>0</v>
      </c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>
        <v>0</v>
      </c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31" right="0.31" top="0.63" bottom="0.47" header="0.5" footer="0.35"/>
  <pageSetup horizontalDpi="600" verticalDpi="6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showZeros="0" zoomScalePageLayoutView="0" workbookViewId="0" topLeftCell="A10">
      <selection activeCell="G27" sqref="G27"/>
    </sheetView>
  </sheetViews>
  <sheetFormatPr defaultColWidth="7.00390625" defaultRowHeight="14.25"/>
  <cols>
    <col min="1" max="2" width="4.125" style="1" customWidth="1"/>
    <col min="3" max="3" width="6.875" style="1" customWidth="1"/>
    <col min="4" max="4" width="34.125" style="1" customWidth="1"/>
    <col min="5" max="7" width="16.375" style="1" customWidth="1"/>
    <col min="8" max="16384" width="7.00390625" style="1" customWidth="1"/>
  </cols>
  <sheetData>
    <row r="1" spans="1:7" ht="19.5" customHeight="1">
      <c r="A1" s="64"/>
      <c r="B1" s="64"/>
      <c r="C1" s="64"/>
      <c r="D1" s="39"/>
      <c r="E1" s="64"/>
      <c r="F1" s="64"/>
      <c r="G1" s="40" t="s">
        <v>178</v>
      </c>
    </row>
    <row r="2" spans="1:7" ht="25.5" customHeight="1">
      <c r="A2" s="216" t="s">
        <v>179</v>
      </c>
      <c r="B2" s="216"/>
      <c r="C2" s="216"/>
      <c r="D2" s="216"/>
      <c r="E2" s="216"/>
      <c r="F2" s="216"/>
      <c r="G2" s="216"/>
    </row>
    <row r="3" spans="1:7" ht="19.5" customHeight="1">
      <c r="A3" s="211" t="s">
        <v>453</v>
      </c>
      <c r="B3" s="65"/>
      <c r="C3" s="65"/>
      <c r="D3" s="65"/>
      <c r="E3" s="41"/>
      <c r="F3" s="41"/>
      <c r="G3" s="10" t="s">
        <v>4</v>
      </c>
    </row>
    <row r="4" spans="1:7" ht="19.5" customHeight="1">
      <c r="A4" s="240" t="s">
        <v>180</v>
      </c>
      <c r="B4" s="263"/>
      <c r="C4" s="263"/>
      <c r="D4" s="241"/>
      <c r="E4" s="264" t="s">
        <v>53</v>
      </c>
      <c r="F4" s="258"/>
      <c r="G4" s="258"/>
    </row>
    <row r="5" spans="1:7" ht="19.5" customHeight="1">
      <c r="A5" s="234" t="s">
        <v>38</v>
      </c>
      <c r="B5" s="236"/>
      <c r="C5" s="250" t="s">
        <v>39</v>
      </c>
      <c r="D5" s="242" t="s">
        <v>95</v>
      </c>
      <c r="E5" s="258" t="s">
        <v>28</v>
      </c>
      <c r="F5" s="266" t="s">
        <v>181</v>
      </c>
      <c r="G5" s="268" t="s">
        <v>182</v>
      </c>
    </row>
    <row r="6" spans="1:7" ht="33.75" customHeight="1">
      <c r="A6" s="66" t="s">
        <v>48</v>
      </c>
      <c r="B6" s="67" t="s">
        <v>49</v>
      </c>
      <c r="C6" s="249"/>
      <c r="D6" s="265"/>
      <c r="E6" s="259"/>
      <c r="F6" s="267"/>
      <c r="G6" s="262"/>
    </row>
    <row r="7" spans="1:7" ht="19.5" customHeight="1">
      <c r="A7" s="23" t="s">
        <v>82</v>
      </c>
      <c r="B7" s="47" t="s">
        <v>82</v>
      </c>
      <c r="C7" s="68" t="s">
        <v>82</v>
      </c>
      <c r="D7" s="23" t="s">
        <v>28</v>
      </c>
      <c r="E7" s="24">
        <v>5202.370000000001</v>
      </c>
      <c r="F7" s="24">
        <v>4689.35</v>
      </c>
      <c r="G7" s="24">
        <v>513.02</v>
      </c>
    </row>
    <row r="8" spans="1:7" ht="21" customHeight="1">
      <c r="A8" s="212">
        <v>301</v>
      </c>
      <c r="B8" s="212"/>
      <c r="C8" s="212"/>
      <c r="D8" s="213" t="s">
        <v>85</v>
      </c>
      <c r="E8" s="214">
        <f aca="true" t="shared" si="0" ref="E8:E32">F8+G8</f>
        <v>3659.0899999999992</v>
      </c>
      <c r="F8" s="214">
        <v>3659.0899999999992</v>
      </c>
      <c r="G8" s="214"/>
    </row>
    <row r="9" spans="1:7" ht="21" customHeight="1">
      <c r="A9" s="205">
        <v>301</v>
      </c>
      <c r="B9" s="205" t="s">
        <v>227</v>
      </c>
      <c r="C9" s="205"/>
      <c r="D9" s="206" t="s">
        <v>96</v>
      </c>
      <c r="E9" s="207">
        <f t="shared" si="0"/>
        <v>1543.9099999999999</v>
      </c>
      <c r="F9" s="207">
        <v>1543.9099999999999</v>
      </c>
      <c r="G9" s="207"/>
    </row>
    <row r="10" spans="1:7" ht="21" customHeight="1">
      <c r="A10" s="205">
        <v>301</v>
      </c>
      <c r="B10" s="205" t="s">
        <v>229</v>
      </c>
      <c r="C10" s="205"/>
      <c r="D10" s="206" t="s">
        <v>97</v>
      </c>
      <c r="E10" s="207">
        <f t="shared" si="0"/>
        <v>223.39</v>
      </c>
      <c r="F10" s="207">
        <v>223.39</v>
      </c>
      <c r="G10" s="207"/>
    </row>
    <row r="11" spans="1:7" ht="21" customHeight="1">
      <c r="A11" s="205">
        <v>301</v>
      </c>
      <c r="B11" s="205" t="s">
        <v>444</v>
      </c>
      <c r="C11" s="205"/>
      <c r="D11" s="206" t="s">
        <v>100</v>
      </c>
      <c r="E11" s="207">
        <f t="shared" si="0"/>
        <v>863.9699999999999</v>
      </c>
      <c r="F11" s="207">
        <v>863.9699999999999</v>
      </c>
      <c r="G11" s="207"/>
    </row>
    <row r="12" spans="1:7" ht="21" customHeight="1">
      <c r="A12" s="205">
        <v>301</v>
      </c>
      <c r="B12" s="205" t="s">
        <v>220</v>
      </c>
      <c r="C12" s="205"/>
      <c r="D12" s="206" t="s">
        <v>101</v>
      </c>
      <c r="E12" s="207">
        <f t="shared" si="0"/>
        <v>529.68</v>
      </c>
      <c r="F12" s="207">
        <v>529.68</v>
      </c>
      <c r="G12" s="207"/>
    </row>
    <row r="13" spans="1:7" ht="21" customHeight="1">
      <c r="A13" s="205">
        <v>301</v>
      </c>
      <c r="B13" s="205" t="s">
        <v>261</v>
      </c>
      <c r="C13" s="205"/>
      <c r="D13" s="206" t="s">
        <v>103</v>
      </c>
      <c r="E13" s="207">
        <f t="shared" si="0"/>
        <v>166.96</v>
      </c>
      <c r="F13" s="207">
        <v>166.96</v>
      </c>
      <c r="G13" s="207"/>
    </row>
    <row r="14" spans="1:7" ht="21" customHeight="1">
      <c r="A14" s="205">
        <v>301</v>
      </c>
      <c r="B14" s="205" t="s">
        <v>244</v>
      </c>
      <c r="C14" s="205"/>
      <c r="D14" s="206" t="s">
        <v>105</v>
      </c>
      <c r="E14" s="207">
        <f t="shared" si="0"/>
        <v>28.810000000000002</v>
      </c>
      <c r="F14" s="207">
        <v>28.810000000000002</v>
      </c>
      <c r="G14" s="207"/>
    </row>
    <row r="15" spans="1:7" ht="21" customHeight="1">
      <c r="A15" s="205">
        <v>301</v>
      </c>
      <c r="B15" s="205" t="s">
        <v>445</v>
      </c>
      <c r="C15" s="205"/>
      <c r="D15" s="206" t="s">
        <v>106</v>
      </c>
      <c r="E15" s="207">
        <f t="shared" si="0"/>
        <v>302.37</v>
      </c>
      <c r="F15" s="207">
        <v>302.37</v>
      </c>
      <c r="G15" s="207"/>
    </row>
    <row r="16" spans="1:7" ht="21" customHeight="1">
      <c r="A16" s="212">
        <v>302</v>
      </c>
      <c r="B16" s="212"/>
      <c r="C16" s="212"/>
      <c r="D16" s="213" t="s">
        <v>86</v>
      </c>
      <c r="E16" s="214">
        <f t="shared" si="0"/>
        <v>513.0200000000001</v>
      </c>
      <c r="F16" s="214"/>
      <c r="G16" s="214">
        <v>513.0200000000001</v>
      </c>
    </row>
    <row r="17" spans="1:7" ht="21" customHeight="1">
      <c r="A17" s="205">
        <v>302</v>
      </c>
      <c r="B17" s="205" t="s">
        <v>227</v>
      </c>
      <c r="C17" s="205"/>
      <c r="D17" s="206" t="s">
        <v>109</v>
      </c>
      <c r="E17" s="207">
        <f t="shared" si="0"/>
        <v>93.4</v>
      </c>
      <c r="F17" s="207"/>
      <c r="G17" s="207">
        <v>93.4</v>
      </c>
    </row>
    <row r="18" spans="1:7" ht="21" customHeight="1">
      <c r="A18" s="205">
        <v>302</v>
      </c>
      <c r="B18" s="205" t="s">
        <v>225</v>
      </c>
      <c r="C18" s="205"/>
      <c r="D18" s="206" t="s">
        <v>113</v>
      </c>
      <c r="E18" s="207">
        <f t="shared" si="0"/>
        <v>3.84</v>
      </c>
      <c r="F18" s="207"/>
      <c r="G18" s="207">
        <v>3.84</v>
      </c>
    </row>
    <row r="19" spans="1:7" ht="21" customHeight="1">
      <c r="A19" s="205">
        <v>302</v>
      </c>
      <c r="B19" s="205" t="s">
        <v>284</v>
      </c>
      <c r="C19" s="205"/>
      <c r="D19" s="206" t="s">
        <v>114</v>
      </c>
      <c r="E19" s="207">
        <f t="shared" si="0"/>
        <v>26.88</v>
      </c>
      <c r="F19" s="207"/>
      <c r="G19" s="207">
        <v>26.88</v>
      </c>
    </row>
    <row r="20" spans="1:7" ht="21" customHeight="1">
      <c r="A20" s="205">
        <v>302</v>
      </c>
      <c r="B20" s="205" t="s">
        <v>444</v>
      </c>
      <c r="C20" s="205"/>
      <c r="D20" s="206" t="s">
        <v>115</v>
      </c>
      <c r="E20" s="207">
        <f t="shared" si="0"/>
        <v>3.12</v>
      </c>
      <c r="F20" s="207"/>
      <c r="G20" s="207">
        <v>3.12</v>
      </c>
    </row>
    <row r="21" spans="1:7" ht="21" customHeight="1">
      <c r="A21" s="205">
        <v>302</v>
      </c>
      <c r="B21" s="205" t="s">
        <v>256</v>
      </c>
      <c r="C21" s="205"/>
      <c r="D21" s="206" t="s">
        <v>117</v>
      </c>
      <c r="E21" s="207">
        <f t="shared" si="0"/>
        <v>19.2</v>
      </c>
      <c r="F21" s="207"/>
      <c r="G21" s="207">
        <v>19.2</v>
      </c>
    </row>
    <row r="22" spans="1:7" ht="21" customHeight="1">
      <c r="A22" s="205">
        <v>302</v>
      </c>
      <c r="B22" s="205" t="s">
        <v>232</v>
      </c>
      <c r="C22" s="205"/>
      <c r="D22" s="206" t="s">
        <v>118</v>
      </c>
      <c r="E22" s="207">
        <f t="shared" si="0"/>
        <v>127.44</v>
      </c>
      <c r="F22" s="207"/>
      <c r="G22" s="207">
        <v>127.44</v>
      </c>
    </row>
    <row r="23" spans="1:7" ht="21" customHeight="1">
      <c r="A23" s="205">
        <v>302</v>
      </c>
      <c r="B23" s="205" t="s">
        <v>247</v>
      </c>
      <c r="C23" s="205"/>
      <c r="D23" s="206" t="s">
        <v>122</v>
      </c>
      <c r="E23" s="207">
        <f t="shared" si="0"/>
        <v>23.04</v>
      </c>
      <c r="F23" s="207"/>
      <c r="G23" s="207">
        <v>23.04</v>
      </c>
    </row>
    <row r="24" spans="1:7" ht="21" customHeight="1">
      <c r="A24" s="205">
        <v>302</v>
      </c>
      <c r="B24" s="205" t="s">
        <v>446</v>
      </c>
      <c r="C24" s="205"/>
      <c r="D24" s="206" t="s">
        <v>123</v>
      </c>
      <c r="E24" s="207">
        <f t="shared" si="0"/>
        <v>37.8</v>
      </c>
      <c r="F24" s="207"/>
      <c r="G24" s="207">
        <v>37.8</v>
      </c>
    </row>
    <row r="25" spans="1:7" ht="21" customHeight="1">
      <c r="A25" s="205">
        <v>302</v>
      </c>
      <c r="B25" s="205" t="s">
        <v>447</v>
      </c>
      <c r="C25" s="205"/>
      <c r="D25" s="206" t="s">
        <v>124</v>
      </c>
      <c r="E25" s="207">
        <f t="shared" si="0"/>
        <v>30.72</v>
      </c>
      <c r="F25" s="207"/>
      <c r="G25" s="207">
        <v>30.72</v>
      </c>
    </row>
    <row r="26" spans="1:7" ht="21" customHeight="1">
      <c r="A26" s="205">
        <v>302</v>
      </c>
      <c r="B26" s="205" t="s">
        <v>448</v>
      </c>
      <c r="C26" s="205"/>
      <c r="D26" s="206" t="s">
        <v>130</v>
      </c>
      <c r="E26" s="207">
        <f t="shared" si="0"/>
        <v>50.39</v>
      </c>
      <c r="F26" s="207"/>
      <c r="G26" s="207">
        <v>50.39</v>
      </c>
    </row>
    <row r="27" spans="1:7" ht="21" customHeight="1">
      <c r="A27" s="212">
        <v>302</v>
      </c>
      <c r="B27" s="212" t="s">
        <v>449</v>
      </c>
      <c r="C27" s="212"/>
      <c r="D27" s="213" t="s">
        <v>131</v>
      </c>
      <c r="E27" s="214">
        <f t="shared" si="0"/>
        <v>82.25</v>
      </c>
      <c r="F27" s="214"/>
      <c r="G27" s="214">
        <v>82.25</v>
      </c>
    </row>
    <row r="28" spans="1:7" ht="21" customHeight="1">
      <c r="A28" s="205">
        <v>302</v>
      </c>
      <c r="B28" s="205" t="s">
        <v>450</v>
      </c>
      <c r="C28" s="205"/>
      <c r="D28" s="206" t="s">
        <v>132</v>
      </c>
      <c r="E28" s="207">
        <f t="shared" si="0"/>
        <v>9</v>
      </c>
      <c r="F28" s="207"/>
      <c r="G28" s="207">
        <v>9</v>
      </c>
    </row>
    <row r="29" spans="1:7" ht="21" customHeight="1">
      <c r="A29" s="205">
        <v>302</v>
      </c>
      <c r="B29" s="205" t="s">
        <v>245</v>
      </c>
      <c r="C29" s="205"/>
      <c r="D29" s="206" t="s">
        <v>135</v>
      </c>
      <c r="E29" s="207">
        <f t="shared" si="0"/>
        <v>5.94</v>
      </c>
      <c r="F29" s="207"/>
      <c r="G29" s="207">
        <v>5.94</v>
      </c>
    </row>
    <row r="30" spans="1:7" ht="21" customHeight="1">
      <c r="A30" s="205" t="s">
        <v>451</v>
      </c>
      <c r="B30" s="205"/>
      <c r="C30" s="205"/>
      <c r="D30" s="206" t="s">
        <v>87</v>
      </c>
      <c r="E30" s="207">
        <f t="shared" si="0"/>
        <v>1030.25</v>
      </c>
      <c r="F30" s="207">
        <v>1030.25</v>
      </c>
      <c r="G30" s="207"/>
    </row>
    <row r="31" spans="1:7" ht="21" customHeight="1">
      <c r="A31" s="205" t="s">
        <v>451</v>
      </c>
      <c r="B31" s="205" t="s">
        <v>225</v>
      </c>
      <c r="C31" s="205"/>
      <c r="D31" s="206" t="s">
        <v>140</v>
      </c>
      <c r="E31" s="207">
        <f t="shared" si="0"/>
        <v>260.13</v>
      </c>
      <c r="F31" s="207">
        <v>260.13</v>
      </c>
      <c r="G31" s="207"/>
    </row>
    <row r="32" spans="1:7" ht="21" customHeight="1">
      <c r="A32" s="205" t="s">
        <v>451</v>
      </c>
      <c r="B32" s="205" t="s">
        <v>256</v>
      </c>
      <c r="C32" s="205"/>
      <c r="D32" s="206" t="s">
        <v>144</v>
      </c>
      <c r="E32" s="207">
        <f t="shared" si="0"/>
        <v>770.12</v>
      </c>
      <c r="F32" s="207">
        <v>770.12</v>
      </c>
      <c r="G32" s="207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75" right="0.75" top="0.59" bottom="0.39" header="0.5" footer="0.35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21"/>
  <sheetViews>
    <sheetView zoomScalePageLayoutView="0" workbookViewId="0" topLeftCell="A1">
      <selection activeCell="A4" sqref="A4"/>
    </sheetView>
  </sheetViews>
  <sheetFormatPr defaultColWidth="6.875" defaultRowHeight="12.75" customHeight="1"/>
  <cols>
    <col min="1" max="3" width="5.25390625" style="4" customWidth="1"/>
    <col min="4" max="4" width="16.625" style="4" customWidth="1"/>
    <col min="5" max="5" width="69.25390625" style="4" customWidth="1"/>
    <col min="6" max="6" width="18.75390625" style="4" customWidth="1"/>
    <col min="7" max="243" width="8.00390625" style="4" customWidth="1"/>
    <col min="244" max="16384" width="6.875" style="4" customWidth="1"/>
  </cols>
  <sheetData>
    <row r="1" spans="1:3" ht="25.5" customHeight="1">
      <c r="A1" s="269"/>
      <c r="B1" s="269"/>
      <c r="C1" s="269"/>
    </row>
    <row r="2" spans="1:243" ht="19.5" customHeight="1">
      <c r="A2" s="5"/>
      <c r="B2" s="6"/>
      <c r="C2" s="6"/>
      <c r="D2" s="6"/>
      <c r="E2" s="6"/>
      <c r="F2" s="7" t="s">
        <v>183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9.5" customHeight="1">
      <c r="A3" s="216" t="s">
        <v>184</v>
      </c>
      <c r="B3" s="216"/>
      <c r="C3" s="216"/>
      <c r="D3" s="216"/>
      <c r="E3" s="216"/>
      <c r="F3" s="216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19.5" customHeight="1">
      <c r="A4" s="211" t="s">
        <v>453</v>
      </c>
      <c r="B4" s="8"/>
      <c r="C4" s="8"/>
      <c r="D4" s="8"/>
      <c r="E4" s="8"/>
      <c r="F4" s="10" t="s">
        <v>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19.5" customHeight="1">
      <c r="A5" s="14" t="s">
        <v>38</v>
      </c>
      <c r="B5" s="15"/>
      <c r="C5" s="16"/>
      <c r="D5" s="270" t="s">
        <v>39</v>
      </c>
      <c r="E5" s="257" t="s">
        <v>185</v>
      </c>
      <c r="F5" s="266" t="s">
        <v>41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19.5" customHeight="1">
      <c r="A6" s="18" t="s">
        <v>48</v>
      </c>
      <c r="B6" s="19" t="s">
        <v>49</v>
      </c>
      <c r="C6" s="20" t="s">
        <v>50</v>
      </c>
      <c r="D6" s="270"/>
      <c r="E6" s="257"/>
      <c r="F6" s="266"/>
      <c r="G6" s="35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</row>
    <row r="7" spans="1:243" ht="19.5" customHeight="1">
      <c r="A7" s="18"/>
      <c r="B7" s="19"/>
      <c r="C7" s="20"/>
      <c r="D7" s="126"/>
      <c r="E7" s="127" t="s">
        <v>290</v>
      </c>
      <c r="F7" s="128">
        <f>SUM(F8:F20)</f>
        <v>382</v>
      </c>
      <c r="G7" s="35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</row>
    <row r="8" spans="1:243" ht="21" customHeight="1">
      <c r="A8" s="121" t="s">
        <v>279</v>
      </c>
      <c r="B8" s="121" t="s">
        <v>280</v>
      </c>
      <c r="C8" s="121" t="s">
        <v>281</v>
      </c>
      <c r="D8" s="125" t="s">
        <v>264</v>
      </c>
      <c r="E8" s="124" t="s">
        <v>267</v>
      </c>
      <c r="F8" s="130">
        <v>2</v>
      </c>
      <c r="G8" s="35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7" ht="21" customHeight="1">
      <c r="A9" s="121" t="s">
        <v>279</v>
      </c>
      <c r="B9" s="121" t="s">
        <v>280</v>
      </c>
      <c r="C9" s="121" t="s">
        <v>281</v>
      </c>
      <c r="D9" s="125" t="s">
        <v>264</v>
      </c>
      <c r="E9" s="124" t="s">
        <v>272</v>
      </c>
      <c r="F9" s="130">
        <v>20</v>
      </c>
      <c r="G9" s="35"/>
    </row>
    <row r="10" spans="1:7" ht="21" customHeight="1">
      <c r="A10" s="121" t="s">
        <v>279</v>
      </c>
      <c r="B10" s="121" t="s">
        <v>280</v>
      </c>
      <c r="C10" s="121" t="s">
        <v>281</v>
      </c>
      <c r="D10" s="125" t="s">
        <v>264</v>
      </c>
      <c r="E10" s="124" t="s">
        <v>273</v>
      </c>
      <c r="F10" s="130">
        <v>35</v>
      </c>
      <c r="G10" s="35"/>
    </row>
    <row r="11" spans="1:7" ht="21" customHeight="1">
      <c r="A11" s="121" t="s">
        <v>279</v>
      </c>
      <c r="B11" s="121" t="s">
        <v>280</v>
      </c>
      <c r="C11" s="121" t="s">
        <v>281</v>
      </c>
      <c r="D11" s="125" t="s">
        <v>264</v>
      </c>
      <c r="E11" s="124" t="s">
        <v>274</v>
      </c>
      <c r="F11" s="130">
        <v>20</v>
      </c>
      <c r="G11" s="35"/>
    </row>
    <row r="12" spans="1:7" ht="21" customHeight="1">
      <c r="A12" s="121" t="s">
        <v>279</v>
      </c>
      <c r="B12" s="121" t="s">
        <v>280</v>
      </c>
      <c r="C12" s="121" t="s">
        <v>281</v>
      </c>
      <c r="D12" s="125" t="s">
        <v>264</v>
      </c>
      <c r="E12" s="124" t="s">
        <v>278</v>
      </c>
      <c r="F12" s="130">
        <v>25</v>
      </c>
      <c r="G12" s="35"/>
    </row>
    <row r="13" spans="1:7" ht="21" customHeight="1">
      <c r="A13" s="121" t="s">
        <v>282</v>
      </c>
      <c r="B13" s="121" t="s">
        <v>283</v>
      </c>
      <c r="C13" s="121" t="s">
        <v>285</v>
      </c>
      <c r="D13" s="125" t="s">
        <v>264</v>
      </c>
      <c r="E13" s="124" t="s">
        <v>271</v>
      </c>
      <c r="F13" s="130">
        <v>10</v>
      </c>
      <c r="G13" s="35"/>
    </row>
    <row r="14" spans="1:7" ht="21" customHeight="1">
      <c r="A14" s="121" t="s">
        <v>282</v>
      </c>
      <c r="B14" s="121" t="s">
        <v>283</v>
      </c>
      <c r="C14" s="121" t="s">
        <v>285</v>
      </c>
      <c r="D14" s="125" t="s">
        <v>264</v>
      </c>
      <c r="E14" s="124" t="s">
        <v>277</v>
      </c>
      <c r="F14" s="130">
        <v>20</v>
      </c>
      <c r="G14" s="35"/>
    </row>
    <row r="15" spans="1:7" ht="21" customHeight="1">
      <c r="A15" s="121" t="s">
        <v>282</v>
      </c>
      <c r="B15" s="121" t="s">
        <v>283</v>
      </c>
      <c r="C15" s="121" t="s">
        <v>286</v>
      </c>
      <c r="D15" s="125" t="s">
        <v>264</v>
      </c>
      <c r="E15" s="124" t="s">
        <v>268</v>
      </c>
      <c r="F15" s="130">
        <v>90</v>
      </c>
      <c r="G15" s="35"/>
    </row>
    <row r="16" spans="1:7" ht="21" customHeight="1">
      <c r="A16" s="121" t="s">
        <v>282</v>
      </c>
      <c r="B16" s="121" t="s">
        <v>283</v>
      </c>
      <c r="C16" s="121" t="s">
        <v>287</v>
      </c>
      <c r="D16" s="125" t="s">
        <v>264</v>
      </c>
      <c r="E16" s="124" t="s">
        <v>270</v>
      </c>
      <c r="F16" s="130">
        <v>8</v>
      </c>
      <c r="G16" s="35"/>
    </row>
    <row r="17" spans="1:7" ht="21" customHeight="1">
      <c r="A17" s="121" t="s">
        <v>282</v>
      </c>
      <c r="B17" s="121" t="s">
        <v>283</v>
      </c>
      <c r="C17" s="121" t="s">
        <v>288</v>
      </c>
      <c r="D17" s="125" t="s">
        <v>264</v>
      </c>
      <c r="E17" s="124" t="s">
        <v>269</v>
      </c>
      <c r="F17" s="130">
        <v>15</v>
      </c>
      <c r="G17" s="35"/>
    </row>
    <row r="18" spans="1:7" ht="21" customHeight="1">
      <c r="A18" s="121" t="s">
        <v>282</v>
      </c>
      <c r="B18" s="121" t="s">
        <v>283</v>
      </c>
      <c r="C18" s="121" t="s">
        <v>289</v>
      </c>
      <c r="D18" s="125" t="s">
        <v>264</v>
      </c>
      <c r="E18" s="124" t="s">
        <v>275</v>
      </c>
      <c r="F18" s="130">
        <v>120</v>
      </c>
      <c r="G18" s="35"/>
    </row>
    <row r="19" spans="1:7" ht="21" customHeight="1">
      <c r="A19" s="121" t="s">
        <v>282</v>
      </c>
      <c r="B19" s="121" t="s">
        <v>283</v>
      </c>
      <c r="C19" s="121" t="s">
        <v>289</v>
      </c>
      <c r="D19" s="125" t="s">
        <v>264</v>
      </c>
      <c r="E19" s="124" t="s">
        <v>276</v>
      </c>
      <c r="F19" s="130">
        <v>17</v>
      </c>
      <c r="G19" s="35"/>
    </row>
    <row r="20" spans="1:6" ht="21" customHeight="1">
      <c r="A20" s="47"/>
      <c r="B20" s="47"/>
      <c r="C20" s="47"/>
      <c r="D20" s="62"/>
      <c r="E20" s="62"/>
      <c r="F20" s="129"/>
    </row>
    <row r="21" spans="1:6" ht="21" customHeight="1">
      <c r="A21" s="47"/>
      <c r="B21" s="47"/>
      <c r="C21" s="47"/>
      <c r="D21" s="62"/>
      <c r="E21" s="62"/>
      <c r="F21" s="63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黄加宽</cp:lastModifiedBy>
  <cp:lastPrinted>2017-02-14T06:52:21Z</cp:lastPrinted>
  <dcterms:created xsi:type="dcterms:W3CDTF">1996-12-17T01:32:42Z</dcterms:created>
  <dcterms:modified xsi:type="dcterms:W3CDTF">2019-04-01T04:42:02Z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  <property fmtid="{D5CDD505-2E9C-101B-9397-08002B2CF9AE}" pid="3" name="KSORubyTemplateID">
    <vt:lpwstr>14</vt:lpwstr>
  </property>
</Properties>
</file>