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993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'1-2'!$A$1:$J$22</definedName>
    <definedName name="_xlnm.Print_Area" localSheetId="7">'3-2'!$A$1:$F$19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<sst xmlns="http://schemas.openxmlformats.org/spreadsheetml/2006/main" count="744" uniqueCount="275">
  <si>
    <t>附件2</t>
  </si>
  <si>
    <t>2018年部门预算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</si>
  <si>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</si>
  <si>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</si>
  <si>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</si>
  <si>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</si>
  <si>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</si>
  <si>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</si>
  <si>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</si>
  <si>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</si>
  <si>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</si>
  <si>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</si>
  <si>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</si>
  <si>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</si>
  <si>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</si>
  <si>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</si>
  <si>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</si>
  <si>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</si>
  <si>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</si>
  <si>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</si>
  <si>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</si>
  <si>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</si>
  <si>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</si>
  <si>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</si>
  <si>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</si>
  <si>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</si>
  <si>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</si>
  <si>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</si>
  <si>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</si>
  <si>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</si>
  <si>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</si>
  <si>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</si>
  <si>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</si>
  <si>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</si>
  <si>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</si>
  <si>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</si>
  <si>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</si>
  <si>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</si>
  <si>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</si>
  <si>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</si>
  <si>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</si>
  <si>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</si>
  <si>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</si>
  <si>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</si>
  <si>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</si>
  <si>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</si>
  <si>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</si>
  <si>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</si>
  <si>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</si>
  <si>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</si>
  <si>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</si>
  <si>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</si>
  <si>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</si>
  <si>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</si>
  <si>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</si>
  <si>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</si>
  <si>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</si>
  <si>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</si>
  <si>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</si>
  <si>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</si>
  <si>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</si>
  <si>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</si>
  <si>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</si>
  <si>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</si>
  <si>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</si>
  <si>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</si>
  <si>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</si>
  <si>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</si>
  <si>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</si>
  <si>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</si>
  <si>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</si>
  <si>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表3</t>
  </si>
  <si>
    <t>一般公共预算支出预算表</t>
  </si>
  <si>
    <t>本年一般公共预算支出</t>
  </si>
  <si>
    <t>表3-1</t>
  </si>
  <si>
    <t>一般公共预算基本支出预算表</t>
  </si>
  <si>
    <t>政府经济分类</t>
  </si>
  <si>
    <t>部门经济分类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</si>
  <si>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</si>
  <si>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</si>
  <si>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</si>
  <si>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</si>
  <si>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</si>
  <si>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</si>
  <si>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</si>
  <si>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</si>
  <si>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</si>
  <si>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</si>
  <si>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</si>
  <si>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</si>
  <si>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</si>
  <si>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</si>
  <si>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</si>
  <si>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</si>
  <si>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</si>
  <si>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</si>
  <si>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</si>
  <si>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</si>
  <si>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</si>
  <si>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</si>
  <si>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</si>
  <si>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</si>
  <si>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江油市农业和畜牧局</t>
  </si>
  <si>
    <t>江油市农业和畜牧局</t>
  </si>
  <si>
    <t>报送日期：2018年3月5日</t>
  </si>
  <si>
    <t>2018年预算数</t>
  </si>
  <si>
    <t>一、教育支出</t>
  </si>
  <si>
    <t>二、社会保障和就业支出</t>
  </si>
  <si>
    <t>三、医疗卫生和计划生育支出</t>
  </si>
  <si>
    <t>四、农林水支出</t>
  </si>
  <si>
    <t>五、住房保障支出</t>
  </si>
  <si>
    <t>205</t>
  </si>
  <si>
    <t>08</t>
  </si>
  <si>
    <t>03</t>
  </si>
  <si>
    <t>培训支出</t>
  </si>
  <si>
    <t>208</t>
  </si>
  <si>
    <t>05</t>
  </si>
  <si>
    <t>01</t>
  </si>
  <si>
    <t>归口管理的行政单位离退休</t>
  </si>
  <si>
    <t>02</t>
  </si>
  <si>
    <t>事业单位离退休</t>
  </si>
  <si>
    <t>机关事业单位基本养老保险缴费支出</t>
  </si>
  <si>
    <t>01</t>
  </si>
  <si>
    <t>行政运行</t>
  </si>
  <si>
    <t>213</t>
  </si>
  <si>
    <t>02</t>
  </si>
  <si>
    <t>一般行政管理事务</t>
  </si>
  <si>
    <t>04</t>
  </si>
  <si>
    <t>事业运行</t>
  </si>
  <si>
    <t>08</t>
  </si>
  <si>
    <t>病虫害控制</t>
  </si>
  <si>
    <t>12</t>
  </si>
  <si>
    <t>农业行业业务管理</t>
  </si>
  <si>
    <t>24</t>
  </si>
  <si>
    <t>农业组织化与产业化经营</t>
  </si>
  <si>
    <t>99</t>
  </si>
  <si>
    <t>其他农业支出</t>
  </si>
  <si>
    <t>合计</t>
  </si>
  <si>
    <t>教育支出</t>
  </si>
  <si>
    <t>进修及培训</t>
  </si>
  <si>
    <t>社会保障和就业支出</t>
  </si>
  <si>
    <t>行政事业单位离退休</t>
  </si>
  <si>
    <t>归口管理的行政单位离退休</t>
  </si>
  <si>
    <t>事业单位离退休</t>
  </si>
  <si>
    <t>208</t>
  </si>
  <si>
    <t>05</t>
  </si>
  <si>
    <t>03</t>
  </si>
  <si>
    <t>水利</t>
  </si>
  <si>
    <t>机关事业单位基本养老保险缴费支出</t>
  </si>
  <si>
    <t>210</t>
  </si>
  <si>
    <t>医疗卫生与计划生育支出</t>
  </si>
  <si>
    <t>11</t>
  </si>
  <si>
    <t>行政事业单位医疗</t>
  </si>
  <si>
    <t>01</t>
  </si>
  <si>
    <t>行政单位医疗</t>
  </si>
  <si>
    <t xml:space="preserve">02 </t>
  </si>
  <si>
    <t>事业单位医疗</t>
  </si>
  <si>
    <t>213</t>
  </si>
  <si>
    <t>农林水支出</t>
  </si>
  <si>
    <t>农业</t>
  </si>
  <si>
    <t>213</t>
  </si>
  <si>
    <t>03</t>
  </si>
  <si>
    <t>水利</t>
  </si>
  <si>
    <t>15</t>
  </si>
  <si>
    <t>抗旱</t>
  </si>
  <si>
    <t>221</t>
  </si>
  <si>
    <t>住房保障支出</t>
  </si>
  <si>
    <t>02</t>
  </si>
  <si>
    <t>住房改革支出</t>
  </si>
  <si>
    <t>01</t>
  </si>
  <si>
    <t>住房公积金</t>
  </si>
  <si>
    <t>合 计</t>
  </si>
  <si>
    <t>205</t>
  </si>
  <si>
    <t>教育支出</t>
  </si>
  <si>
    <t>进修及培训</t>
  </si>
  <si>
    <t>培训支出</t>
  </si>
  <si>
    <t>社会保障和就业支出</t>
  </si>
  <si>
    <t>行政事业单位离退休</t>
  </si>
  <si>
    <t>210</t>
  </si>
  <si>
    <t>医疗卫生与计划生育支出</t>
  </si>
  <si>
    <t>11</t>
  </si>
  <si>
    <t>行政事业单位医疗</t>
  </si>
  <si>
    <t>行政单位医疗</t>
  </si>
  <si>
    <t xml:space="preserve">02 </t>
  </si>
  <si>
    <t>事业单位医疗</t>
  </si>
  <si>
    <t>农林水支出</t>
  </si>
  <si>
    <t>农业</t>
  </si>
  <si>
    <t>15</t>
  </si>
  <si>
    <t>抗旱</t>
  </si>
  <si>
    <t>221</t>
  </si>
  <si>
    <t>住房保障支出</t>
  </si>
  <si>
    <t>住房改革支出</t>
  </si>
  <si>
    <t>住房公积金</t>
  </si>
  <si>
    <t>1、教育支出</t>
  </si>
  <si>
    <t>2、社会保障和就业支出</t>
  </si>
  <si>
    <t>3、医疗卫生和计划生育支出</t>
  </si>
  <si>
    <t>4、农林水支出</t>
  </si>
  <si>
    <t>5、住房保障支出</t>
  </si>
  <si>
    <t>党建工作经费</t>
  </si>
  <si>
    <t>农民负担管理业务工作经费</t>
  </si>
  <si>
    <t>农村青年劳动者、青年劳动者技能培训经费</t>
  </si>
  <si>
    <t>水产技术推广工作经费</t>
  </si>
  <si>
    <t>农村机电提灌站建设及监管工作经费</t>
  </si>
  <si>
    <t>农民专业合作社发展业务工作经费</t>
  </si>
  <si>
    <t>新农村建设工作经费</t>
  </si>
  <si>
    <t>一事一议工作管理经费</t>
  </si>
  <si>
    <t>9个片区站运行工作经费</t>
  </si>
  <si>
    <t>动物疫病检疫监测工作经费</t>
  </si>
  <si>
    <t>秸秆禁烧及综合利用工作经费</t>
  </si>
  <si>
    <t>村级动物防疫人员人工补助</t>
  </si>
  <si>
    <t>提水抗旱电（油）费补助</t>
  </si>
  <si>
    <t>农民专业合作社专项奖励扶持基金</t>
  </si>
  <si>
    <t>离岗待退人员工资及养保和医保</t>
  </si>
  <si>
    <t>乡镇退休人员失业补差经费</t>
  </si>
  <si>
    <t>3</t>
  </si>
  <si>
    <r>
      <t xml:space="preserve">单位：万元 </t>
    </r>
    <r>
      <rPr>
        <sz val="10"/>
        <rFont val="宋体"/>
        <family val="0"/>
      </rPr>
      <t xml:space="preserve">  </t>
    </r>
  </si>
  <si>
    <t>502</t>
  </si>
  <si>
    <r>
      <t>3</t>
    </r>
    <r>
      <rPr>
        <sz val="10"/>
        <rFont val="宋体"/>
        <family val="0"/>
      </rPr>
      <t>07301</t>
    </r>
  </si>
  <si>
    <r>
      <t>3</t>
    </r>
    <r>
      <rPr>
        <sz val="9"/>
        <rFont val="宋体"/>
        <family val="0"/>
      </rPr>
      <t>07</t>
    </r>
    <r>
      <rPr>
        <sz val="9"/>
        <rFont val="宋体"/>
        <family val="0"/>
      </rPr>
      <t>301</t>
    </r>
  </si>
  <si>
    <t>合计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</si>
  <si>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</si>
  <si>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</si>
  <si>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</si>
  <si>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</si>
  <si>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</si>
  <si>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</si>
  <si>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</si>
  <si>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</si>
  <si>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</si>
  <si>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</si>
  <si>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</si>
  <si>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</si>
  <si>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</si>
  <si>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12</t>
  </si>
  <si>
    <t>其他社会保障缴费</t>
  </si>
  <si>
    <t>住房公积金</t>
  </si>
  <si>
    <t>07</t>
  </si>
  <si>
    <t>绩效工资</t>
  </si>
  <si>
    <t>商品和服务支出</t>
  </si>
  <si>
    <t>502</t>
  </si>
  <si>
    <t>办公经费</t>
  </si>
  <si>
    <t>302</t>
  </si>
  <si>
    <t>办公费</t>
  </si>
  <si>
    <t>505</t>
  </si>
  <si>
    <t>01</t>
  </si>
  <si>
    <t>办公经费</t>
  </si>
  <si>
    <t>302</t>
  </si>
  <si>
    <t>05</t>
  </si>
  <si>
    <t>水费</t>
  </si>
  <si>
    <t>505</t>
  </si>
  <si>
    <t>02</t>
  </si>
  <si>
    <t>商品和服务支出</t>
  </si>
  <si>
    <t>06</t>
  </si>
  <si>
    <t>电费</t>
  </si>
  <si>
    <t>07</t>
  </si>
  <si>
    <t>邮电费</t>
  </si>
  <si>
    <t>09</t>
  </si>
  <si>
    <t>物业管理费</t>
  </si>
  <si>
    <t>11</t>
  </si>
  <si>
    <t>差旅费</t>
  </si>
  <si>
    <t>03</t>
  </si>
  <si>
    <t>培训费</t>
  </si>
  <si>
    <t>16</t>
  </si>
  <si>
    <t>17</t>
  </si>
  <si>
    <t>公务接待费</t>
  </si>
  <si>
    <t>工会经费</t>
  </si>
  <si>
    <t>福利费</t>
  </si>
  <si>
    <t>08</t>
  </si>
  <si>
    <t>公务用车运行维护费</t>
  </si>
  <si>
    <t>99</t>
  </si>
  <si>
    <t>其他商品和服务支出</t>
  </si>
  <si>
    <t>对个人和家庭的补助</t>
  </si>
  <si>
    <t>社会福利和救助</t>
  </si>
  <si>
    <t>生活补助</t>
  </si>
  <si>
    <t>奖励金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</si>
</sst>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_ "/>
    <numFmt numFmtId="180" formatCode="#,##0.00_);[Red]\(#,##0.00\)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8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0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" fontId="5" fillId="0" borderId="1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0" fontId="3" fillId="0" borderId="15" xfId="0" applyNumberFormat="1" applyFont="1" applyFill="1" applyBorder="1" applyAlignment="1">
      <alignment horizontal="centerContinuous" vertical="center"/>
    </xf>
    <xf numFmtId="0" fontId="3" fillId="33" borderId="0" xfId="0" applyNumberFormat="1" applyFont="1" applyFill="1" applyAlignment="1">
      <alignment/>
    </xf>
    <xf numFmtId="1" fontId="0" fillId="0" borderId="14" xfId="0" applyNumberFormat="1" applyFill="1" applyBorder="1" applyAlignment="1">
      <alignment horizontal="centerContinuous" vertical="center"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177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 vertic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>
      <alignment horizontal="left" vertical="center"/>
    </xf>
    <xf numFmtId="1" fontId="5" fillId="0" borderId="14" xfId="0" applyNumberFormat="1" applyFont="1" applyFill="1" applyBorder="1" applyAlignment="1">
      <alignment horizontal="left" vertical="center" shrinkToFit="1"/>
    </xf>
    <xf numFmtId="179" fontId="5" fillId="33" borderId="1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8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1" fontId="5" fillId="0" borderId="14" xfId="0" applyNumberFormat="1" applyFont="1" applyFill="1" applyBorder="1" applyAlignment="1">
      <alignment/>
    </xf>
    <xf numFmtId="49" fontId="5" fillId="0" borderId="14" xfId="0" applyNumberFormat="1" applyFont="1" applyFill="1" applyBorder="1" applyAlignment="1" applyProtection="1">
      <alignment horizontal="left" vertical="center" shrinkToFit="1"/>
      <protection/>
    </xf>
    <xf numFmtId="0" fontId="5" fillId="0" borderId="14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1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22" fillId="0" borderId="0" xfId="0" applyNumberFormat="1" applyFont="1" applyFill="1" applyAlignment="1">
      <alignment/>
    </xf>
    <xf numFmtId="0" fontId="22" fillId="0" borderId="14" xfId="0" applyNumberFormat="1" applyFont="1" applyFill="1" applyBorder="1" applyAlignment="1">
      <alignment horizontal="centerContinuous" vertical="center"/>
    </xf>
    <xf numFmtId="1" fontId="22" fillId="0" borderId="14" xfId="0" applyNumberFormat="1" applyFont="1" applyFill="1" applyBorder="1" applyAlignment="1">
      <alignment horizontal="centerContinuous" vertical="center"/>
    </xf>
    <xf numFmtId="0" fontId="22" fillId="0" borderId="14" xfId="0" applyNumberFormat="1" applyFont="1" applyFill="1" applyBorder="1" applyAlignment="1">
      <alignment horizontal="center" vertical="center" wrapText="1"/>
    </xf>
    <xf numFmtId="176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34" borderId="14" xfId="0" applyNumberFormat="1" applyFont="1" applyFill="1" applyBorder="1" applyAlignment="1">
      <alignment horizontal="center" vertical="center" wrapText="1"/>
    </xf>
    <xf numFmtId="176" fontId="22" fillId="34" borderId="14" xfId="0" applyNumberFormat="1" applyFont="1" applyFill="1" applyBorder="1" applyAlignment="1" applyProtection="1">
      <alignment horizontal="center" vertical="center" shrinkToFit="1"/>
      <protection/>
    </xf>
    <xf numFmtId="176" fontId="22" fillId="34" borderId="14" xfId="0" applyNumberFormat="1" applyFont="1" applyFill="1" applyBorder="1" applyAlignment="1" applyProtection="1">
      <alignment horizontal="center" vertical="center" wrapText="1"/>
      <protection/>
    </xf>
    <xf numFmtId="1" fontId="22" fillId="0" borderId="14" xfId="0" applyNumberFormat="1" applyFont="1" applyFill="1" applyBorder="1" applyAlignment="1">
      <alignment horizontal="center" vertical="center" shrinkToFit="1"/>
    </xf>
    <xf numFmtId="49" fontId="22" fillId="0" borderId="14" xfId="0" applyNumberFormat="1" applyFont="1" applyFill="1" applyBorder="1" applyAlignment="1" applyProtection="1">
      <alignment horizontal="center" vertical="center" shrinkToFit="1"/>
      <protection/>
    </xf>
    <xf numFmtId="176" fontId="22" fillId="0" borderId="14" xfId="0" applyNumberFormat="1" applyFont="1" applyFill="1" applyBorder="1" applyAlignment="1" applyProtection="1">
      <alignment horizontal="center" vertical="center" shrinkToFit="1"/>
      <protection/>
    </xf>
    <xf numFmtId="179" fontId="22" fillId="0" borderId="14" xfId="0" applyNumberFormat="1" applyFont="1" applyFill="1" applyBorder="1" applyAlignment="1">
      <alignment horizontal="center" vertical="center" shrinkToFit="1"/>
    </xf>
    <xf numFmtId="1" fontId="22" fillId="0" borderId="0" xfId="0" applyNumberFormat="1" applyFont="1" applyFill="1" applyAlignment="1">
      <alignment vertical="center" shrinkToFit="1"/>
    </xf>
    <xf numFmtId="1" fontId="22" fillId="34" borderId="14" xfId="0" applyNumberFormat="1" applyFont="1" applyFill="1" applyBorder="1" applyAlignment="1">
      <alignment horizontal="center" vertical="center" shrinkToFit="1"/>
    </xf>
    <xf numFmtId="49" fontId="22" fillId="34" borderId="14" xfId="0" applyNumberFormat="1" applyFont="1" applyFill="1" applyBorder="1" applyAlignment="1" applyProtection="1">
      <alignment horizontal="center" vertical="center" shrinkToFit="1"/>
      <protection/>
    </xf>
    <xf numFmtId="179" fontId="22" fillId="34" borderId="14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1" fontId="22" fillId="0" borderId="14" xfId="0" applyNumberFormat="1" applyFont="1" applyFill="1" applyBorder="1" applyAlignment="1" applyProtection="1">
      <alignment horizontal="center" vertical="center"/>
      <protection/>
    </xf>
    <xf numFmtId="1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left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/>
    </xf>
    <xf numFmtId="1" fontId="3" fillId="0" borderId="14" xfId="0" applyNumberFormat="1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A15" sqref="A15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98" t="s">
        <v>0</v>
      </c>
    </row>
    <row r="3" ht="63.75" customHeight="1">
      <c r="A3" s="99" t="s">
        <v>103</v>
      </c>
    </row>
    <row r="4" ht="107.25" customHeight="1">
      <c r="A4" s="100" t="s">
        <v>1</v>
      </c>
    </row>
    <row r="5" ht="409.5" customHeight="1" hidden="1">
      <c r="A5" s="101">
        <v>3.637978807091713E-12</v>
      </c>
    </row>
    <row r="6" ht="22.5">
      <c r="A6" s="102"/>
    </row>
    <row r="7" ht="78" customHeight="1"/>
    <row r="8" ht="82.5" customHeight="1">
      <c r="A8" s="103" t="s">
        <v>104</v>
      </c>
    </row>
  </sheetData>
  <sheetProtection/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E20" sqref="E20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80"/>
      <c r="B1" s="180"/>
      <c r="C1" s="180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94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</row>
    <row r="3" spans="1:245" ht="19.5" customHeight="1">
      <c r="A3" s="157" t="s">
        <v>95</v>
      </c>
      <c r="B3" s="157"/>
      <c r="C3" s="157"/>
      <c r="D3" s="157"/>
      <c r="E3" s="157"/>
      <c r="F3" s="157"/>
      <c r="G3" s="157"/>
      <c r="H3" s="157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</row>
    <row r="4" spans="1:245" ht="19.5" customHeight="1">
      <c r="A4" s="133" t="s">
        <v>102</v>
      </c>
      <c r="B4" s="5"/>
      <c r="C4" s="5"/>
      <c r="D4" s="5"/>
      <c r="E4" s="5"/>
      <c r="F4" s="6"/>
      <c r="G4" s="6"/>
      <c r="H4" s="7" t="s">
        <v>4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</row>
    <row r="5" spans="1:245" ht="19.5" customHeight="1">
      <c r="A5" s="8" t="s">
        <v>26</v>
      </c>
      <c r="B5" s="8"/>
      <c r="C5" s="8"/>
      <c r="D5" s="9"/>
      <c r="E5" s="10"/>
      <c r="F5" s="163" t="s">
        <v>96</v>
      </c>
      <c r="G5" s="163"/>
      <c r="H5" s="163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</row>
    <row r="6" spans="1:245" ht="19.5" customHeight="1">
      <c r="A6" s="11" t="s">
        <v>37</v>
      </c>
      <c r="B6" s="12"/>
      <c r="C6" s="13"/>
      <c r="D6" s="173" t="s">
        <v>38</v>
      </c>
      <c r="E6" s="160" t="s">
        <v>56</v>
      </c>
      <c r="F6" s="159" t="s">
        <v>27</v>
      </c>
      <c r="G6" s="159" t="s">
        <v>52</v>
      </c>
      <c r="H6" s="163" t="s">
        <v>53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</row>
    <row r="7" spans="1:245" ht="19.5" customHeight="1">
      <c r="A7" s="14" t="s">
        <v>47</v>
      </c>
      <c r="B7" s="15" t="s">
        <v>48</v>
      </c>
      <c r="C7" s="16" t="s">
        <v>49</v>
      </c>
      <c r="D7" s="174"/>
      <c r="E7" s="161"/>
      <c r="F7" s="162"/>
      <c r="G7" s="162"/>
      <c r="H7" s="164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</row>
    <row r="8" spans="1:245" ht="21" customHeight="1">
      <c r="A8" s="19"/>
      <c r="B8" s="19"/>
      <c r="C8" s="19"/>
      <c r="D8" s="19"/>
      <c r="E8" s="19"/>
      <c r="F8" s="20"/>
      <c r="G8" s="21"/>
      <c r="H8" s="20"/>
      <c r="I8" s="31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ht="21" customHeight="1">
      <c r="A9" s="19"/>
      <c r="B9" s="19"/>
      <c r="C9" s="19"/>
      <c r="D9" s="19"/>
      <c r="E9" s="19"/>
      <c r="F9" s="20"/>
      <c r="G9" s="21"/>
      <c r="H9" s="20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</row>
    <row r="10" spans="1:245" ht="21" customHeight="1">
      <c r="A10" s="19"/>
      <c r="B10" s="19"/>
      <c r="C10" s="19"/>
      <c r="D10" s="19"/>
      <c r="E10" s="19"/>
      <c r="F10" s="20"/>
      <c r="G10" s="21"/>
      <c r="H10" s="20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</row>
    <row r="11" spans="1:245" ht="21" customHeight="1">
      <c r="A11" s="19"/>
      <c r="B11" s="19"/>
      <c r="C11" s="19"/>
      <c r="D11" s="19"/>
      <c r="E11" s="19"/>
      <c r="F11" s="20"/>
      <c r="G11" s="21"/>
      <c r="H11" s="20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</row>
    <row r="12" spans="1:245" ht="21" customHeight="1">
      <c r="A12" s="19"/>
      <c r="B12" s="19"/>
      <c r="C12" s="19"/>
      <c r="D12" s="19"/>
      <c r="E12" s="19"/>
      <c r="F12" s="20"/>
      <c r="G12" s="21"/>
      <c r="H12" s="20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</row>
    <row r="13" spans="1:245" ht="21" customHeight="1">
      <c r="A13" s="19"/>
      <c r="B13" s="19"/>
      <c r="C13" s="19"/>
      <c r="D13" s="19"/>
      <c r="E13" s="19"/>
      <c r="F13" s="20"/>
      <c r="G13" s="21"/>
      <c r="H13" s="20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</row>
    <row r="14" spans="1:245" ht="21" customHeight="1">
      <c r="A14" s="19"/>
      <c r="B14" s="19"/>
      <c r="C14" s="19"/>
      <c r="D14" s="19"/>
      <c r="E14" s="19"/>
      <c r="F14" s="20"/>
      <c r="G14" s="21"/>
      <c r="H14" s="20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</row>
    <row r="15" spans="1:245" ht="21" customHeight="1">
      <c r="A15" s="19"/>
      <c r="B15" s="19"/>
      <c r="C15" s="19"/>
      <c r="D15" s="19"/>
      <c r="E15" s="19"/>
      <c r="F15" s="20"/>
      <c r="G15" s="21"/>
      <c r="H15" s="20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</row>
    <row r="16" spans="1:245" ht="21" customHeight="1">
      <c r="A16" s="19"/>
      <c r="B16" s="19"/>
      <c r="C16" s="19"/>
      <c r="D16" s="19"/>
      <c r="E16" s="19"/>
      <c r="F16" s="20"/>
      <c r="G16" s="21"/>
      <c r="H16" s="20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</row>
    <row r="17" spans="1:245" ht="21" customHeight="1">
      <c r="A17" s="19"/>
      <c r="B17" s="19"/>
      <c r="C17" s="19"/>
      <c r="D17" s="19"/>
      <c r="E17" s="19"/>
      <c r="F17" s="20"/>
      <c r="G17" s="21"/>
      <c r="H17" s="20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</row>
    <row r="18" spans="1:245" ht="21" customHeight="1">
      <c r="A18" s="19"/>
      <c r="B18" s="19"/>
      <c r="C18" s="19"/>
      <c r="D18" s="19"/>
      <c r="E18" s="19"/>
      <c r="F18" s="20"/>
      <c r="G18" s="21"/>
      <c r="H18" s="20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</row>
    <row r="19" spans="1:245" ht="21" customHeight="1">
      <c r="A19" s="19"/>
      <c r="B19" s="19"/>
      <c r="C19" s="19"/>
      <c r="D19" s="19"/>
      <c r="E19" s="19"/>
      <c r="F19" s="20"/>
      <c r="G19" s="21"/>
      <c r="H19" s="20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</row>
    <row r="20" spans="1:245" ht="21" customHeight="1">
      <c r="A20" s="19"/>
      <c r="B20" s="19"/>
      <c r="C20" s="19"/>
      <c r="D20" s="19"/>
      <c r="E20" s="19"/>
      <c r="F20" s="20"/>
      <c r="G20" s="21"/>
      <c r="H20" s="20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</row>
    <row r="21" spans="1:245" ht="21" customHeight="1">
      <c r="A21" s="19"/>
      <c r="B21" s="19"/>
      <c r="C21" s="19"/>
      <c r="D21" s="19"/>
      <c r="E21" s="19"/>
      <c r="F21" s="20"/>
      <c r="G21" s="21"/>
      <c r="H21" s="20"/>
      <c r="I21" s="22"/>
      <c r="J21" s="3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</row>
    <row r="22" spans="1:245" ht="19.5" customHeight="1">
      <c r="A22" s="22"/>
      <c r="B22" s="22"/>
      <c r="C22" s="22"/>
      <c r="D22" s="23"/>
      <c r="E22" s="23"/>
      <c r="F22" s="23"/>
      <c r="G22" s="23"/>
      <c r="H22" s="23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</row>
    <row r="23" spans="1:245" ht="19.5" customHeight="1">
      <c r="A23" s="22"/>
      <c r="B23" s="22"/>
      <c r="C23" s="22"/>
      <c r="D23" s="22"/>
      <c r="E23" s="22"/>
      <c r="F23" s="22"/>
      <c r="G23" s="22"/>
      <c r="H23" s="2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</row>
    <row r="24" spans="1:245" ht="19.5" customHeight="1">
      <c r="A24" s="22"/>
      <c r="B24" s="22"/>
      <c r="C24" s="22"/>
      <c r="D24" s="23"/>
      <c r="E24" s="23"/>
      <c r="F24" s="23"/>
      <c r="G24" s="23"/>
      <c r="H24" s="2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</row>
    <row r="25" spans="1:245" ht="19.5" customHeight="1">
      <c r="A25" s="22"/>
      <c r="B25" s="22"/>
      <c r="C25" s="22"/>
      <c r="D25" s="23"/>
      <c r="E25" s="23"/>
      <c r="F25" s="23"/>
      <c r="G25" s="23"/>
      <c r="H25" s="2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</row>
    <row r="26" spans="1:245" ht="19.5" customHeight="1">
      <c r="A26" s="22"/>
      <c r="B26" s="22"/>
      <c r="C26" s="22"/>
      <c r="D26" s="22"/>
      <c r="E26" s="22"/>
      <c r="F26" s="22"/>
      <c r="G26" s="22"/>
      <c r="H26" s="2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</row>
    <row r="27" spans="1:245" ht="19.5" customHeight="1">
      <c r="A27" s="22"/>
      <c r="B27" s="22"/>
      <c r="C27" s="22"/>
      <c r="D27" s="23"/>
      <c r="E27" s="23"/>
      <c r="F27" s="23"/>
      <c r="G27" s="23"/>
      <c r="H27" s="2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</row>
    <row r="28" spans="1:245" ht="19.5" customHeight="1">
      <c r="A28" s="22"/>
      <c r="B28" s="22"/>
      <c r="C28" s="22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</row>
    <row r="29" spans="1:245" ht="19.5" customHeight="1">
      <c r="A29" s="22"/>
      <c r="B29" s="22"/>
      <c r="C29" s="22"/>
      <c r="D29" s="22"/>
      <c r="E29" s="22"/>
      <c r="F29" s="22"/>
      <c r="G29" s="22"/>
      <c r="H29" s="2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</row>
    <row r="30" spans="1:245" ht="19.5" customHeight="1">
      <c r="A30" s="22"/>
      <c r="B30" s="22"/>
      <c r="C30" s="22"/>
      <c r="D30" s="23"/>
      <c r="E30" s="23"/>
      <c r="F30" s="23"/>
      <c r="G30" s="23"/>
      <c r="H30" s="2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</row>
    <row r="31" spans="1:245" ht="19.5" customHeight="1">
      <c r="A31" s="22"/>
      <c r="B31" s="22"/>
      <c r="C31" s="22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</row>
    <row r="32" spans="1:245" ht="19.5" customHeight="1">
      <c r="A32" s="22"/>
      <c r="B32" s="22"/>
      <c r="C32" s="22"/>
      <c r="D32" s="22"/>
      <c r="E32" s="22"/>
      <c r="F32" s="22"/>
      <c r="G32" s="22"/>
      <c r="H32" s="23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</row>
    <row r="33" spans="1:245" ht="19.5" customHeight="1">
      <c r="A33" s="22"/>
      <c r="B33" s="22"/>
      <c r="C33" s="22"/>
      <c r="D33" s="22"/>
      <c r="E33" s="24"/>
      <c r="F33" s="24"/>
      <c r="G33" s="24"/>
      <c r="H33" s="23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</row>
    <row r="34" spans="1:245" ht="19.5" customHeight="1">
      <c r="A34" s="22"/>
      <c r="B34" s="22"/>
      <c r="C34" s="22"/>
      <c r="D34" s="22"/>
      <c r="E34" s="24"/>
      <c r="F34" s="24"/>
      <c r="G34" s="24"/>
      <c r="H34" s="2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</row>
    <row r="35" spans="1:245" ht="19.5" customHeight="1">
      <c r="A35" s="22"/>
      <c r="B35" s="22"/>
      <c r="C35" s="22"/>
      <c r="D35" s="22"/>
      <c r="E35" s="22"/>
      <c r="F35" s="22"/>
      <c r="G35" s="22"/>
      <c r="H35" s="23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</row>
    <row r="36" spans="1:245" ht="19.5" customHeight="1">
      <c r="A36" s="22"/>
      <c r="B36" s="22"/>
      <c r="C36" s="22"/>
      <c r="D36" s="22"/>
      <c r="E36" s="25"/>
      <c r="F36" s="25"/>
      <c r="G36" s="25"/>
      <c r="H36" s="23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</row>
    <row r="37" spans="1:245" ht="19.5" customHeight="1">
      <c r="A37" s="26"/>
      <c r="B37" s="26"/>
      <c r="C37" s="26"/>
      <c r="D37" s="26"/>
      <c r="E37" s="27"/>
      <c r="F37" s="27"/>
      <c r="G37" s="27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</row>
    <row r="38" spans="1:245" ht="19.5" customHeight="1">
      <c r="A38" s="28"/>
      <c r="B38" s="28"/>
      <c r="C38" s="28"/>
      <c r="D38" s="28"/>
      <c r="E38" s="28"/>
      <c r="F38" s="28"/>
      <c r="G38" s="28"/>
      <c r="H38" s="29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</row>
    <row r="39" spans="1:245" ht="19.5" customHeight="1">
      <c r="A39" s="26"/>
      <c r="B39" s="26"/>
      <c r="C39" s="26"/>
      <c r="D39" s="26"/>
      <c r="E39" s="26"/>
      <c r="F39" s="26"/>
      <c r="G39" s="26"/>
      <c r="H39" s="29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</row>
    <row r="40" spans="1:245" ht="19.5" customHeight="1">
      <c r="A40" s="30"/>
      <c r="B40" s="30"/>
      <c r="C40" s="30"/>
      <c r="D40" s="30"/>
      <c r="E40" s="30"/>
      <c r="F40" s="26"/>
      <c r="G40" s="26"/>
      <c r="H40" s="29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</row>
    <row r="41" spans="1:245" ht="19.5" customHeight="1">
      <c r="A41" s="30"/>
      <c r="B41" s="30"/>
      <c r="C41" s="30"/>
      <c r="D41" s="30"/>
      <c r="E41" s="30"/>
      <c r="F41" s="26"/>
      <c r="G41" s="26"/>
      <c r="H41" s="29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</row>
    <row r="42" spans="1:245" ht="19.5" customHeight="1">
      <c r="A42" s="30"/>
      <c r="B42" s="30"/>
      <c r="C42" s="30"/>
      <c r="D42" s="30"/>
      <c r="E42" s="30"/>
      <c r="F42" s="26"/>
      <c r="G42" s="26"/>
      <c r="H42" s="29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</row>
    <row r="43" spans="1:245" ht="19.5" customHeight="1">
      <c r="A43" s="30"/>
      <c r="B43" s="30"/>
      <c r="C43" s="30"/>
      <c r="D43" s="30"/>
      <c r="E43" s="30"/>
      <c r="F43" s="26"/>
      <c r="G43" s="26"/>
      <c r="H43" s="29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</row>
    <row r="44" spans="1:245" ht="19.5" customHeight="1">
      <c r="A44" s="30"/>
      <c r="B44" s="30"/>
      <c r="C44" s="30"/>
      <c r="D44" s="30"/>
      <c r="E44" s="30"/>
      <c r="F44" s="26"/>
      <c r="G44" s="26"/>
      <c r="H44" s="29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6"/>
      <c r="G45" s="26"/>
      <c r="H45" s="29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6"/>
      <c r="G46" s="26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6"/>
      <c r="G47" s="26"/>
      <c r="H47" s="29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  <row r="48" spans="1:245" ht="19.5" customHeight="1">
      <c r="A48" s="30"/>
      <c r="B48" s="30"/>
      <c r="C48" s="30"/>
      <c r="D48" s="30"/>
      <c r="E48" s="30"/>
      <c r="F48" s="26"/>
      <c r="G48" s="26"/>
      <c r="H48" s="29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</row>
    <row r="49" spans="1:245" ht="19.5" customHeight="1">
      <c r="A49" s="30"/>
      <c r="B49" s="30"/>
      <c r="C49" s="30"/>
      <c r="D49" s="30"/>
      <c r="E49" s="30"/>
      <c r="F49" s="26"/>
      <c r="G49" s="26"/>
      <c r="H49" s="29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15" sqref="D15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3"/>
    </row>
    <row r="2" spans="1:9" ht="19.5" customHeight="1">
      <c r="A2" s="34"/>
      <c r="B2" s="34"/>
      <c r="C2" s="34"/>
      <c r="D2" s="34"/>
      <c r="E2" s="35"/>
      <c r="F2" s="34"/>
      <c r="G2" s="34"/>
      <c r="H2" s="36" t="s">
        <v>97</v>
      </c>
      <c r="I2" s="53"/>
    </row>
    <row r="3" spans="1:9" ht="25.5" customHeight="1">
      <c r="A3" s="157" t="s">
        <v>98</v>
      </c>
      <c r="B3" s="157"/>
      <c r="C3" s="157"/>
      <c r="D3" s="157"/>
      <c r="E3" s="157"/>
      <c r="F3" s="157"/>
      <c r="G3" s="157"/>
      <c r="H3" s="157"/>
      <c r="I3" s="53"/>
    </row>
    <row r="4" spans="1:9" ht="19.5" customHeight="1">
      <c r="A4" s="134" t="s">
        <v>102</v>
      </c>
      <c r="B4" s="37"/>
      <c r="C4" s="37"/>
      <c r="D4" s="37"/>
      <c r="E4" s="37"/>
      <c r="F4" s="37"/>
      <c r="G4" s="37"/>
      <c r="H4" s="7" t="s">
        <v>4</v>
      </c>
      <c r="I4" s="53"/>
    </row>
    <row r="5" spans="1:9" ht="19.5" customHeight="1">
      <c r="A5" s="160" t="s">
        <v>86</v>
      </c>
      <c r="B5" s="160" t="s">
        <v>87</v>
      </c>
      <c r="C5" s="163" t="s">
        <v>88</v>
      </c>
      <c r="D5" s="163"/>
      <c r="E5" s="163"/>
      <c r="F5" s="163"/>
      <c r="G5" s="163"/>
      <c r="H5" s="163"/>
      <c r="I5" s="53"/>
    </row>
    <row r="6" spans="1:9" ht="19.5" customHeight="1">
      <c r="A6" s="160"/>
      <c r="B6" s="160"/>
      <c r="C6" s="181" t="s">
        <v>27</v>
      </c>
      <c r="D6" s="183" t="s">
        <v>89</v>
      </c>
      <c r="E6" s="38" t="s">
        <v>90</v>
      </c>
      <c r="F6" s="39"/>
      <c r="G6" s="39"/>
      <c r="H6" s="184" t="s">
        <v>91</v>
      </c>
      <c r="I6" s="53"/>
    </row>
    <row r="7" spans="1:9" ht="33.75" customHeight="1">
      <c r="A7" s="161"/>
      <c r="B7" s="161"/>
      <c r="C7" s="182"/>
      <c r="D7" s="162"/>
      <c r="E7" s="40" t="s">
        <v>42</v>
      </c>
      <c r="F7" s="41" t="s">
        <v>92</v>
      </c>
      <c r="G7" s="42" t="s">
        <v>93</v>
      </c>
      <c r="H7" s="185"/>
      <c r="I7" s="53"/>
    </row>
    <row r="8" spans="1:9" ht="19.5" customHeight="1">
      <c r="A8" s="43"/>
      <c r="B8" s="43"/>
      <c r="C8" s="20"/>
      <c r="D8" s="20"/>
      <c r="E8" s="20"/>
      <c r="F8" s="20"/>
      <c r="G8" s="20"/>
      <c r="H8" s="20"/>
      <c r="I8" s="54"/>
    </row>
    <row r="9" spans="1:9" ht="19.5" customHeight="1">
      <c r="A9" s="44"/>
      <c r="B9" s="44"/>
      <c r="C9" s="44"/>
      <c r="D9" s="44"/>
      <c r="E9" s="45"/>
      <c r="F9" s="44"/>
      <c r="G9" s="44"/>
      <c r="H9" s="46"/>
      <c r="I9" s="53"/>
    </row>
    <row r="10" spans="1:9" ht="19.5" customHeight="1">
      <c r="A10" s="44"/>
      <c r="B10" s="44"/>
      <c r="C10" s="44"/>
      <c r="D10" s="44"/>
      <c r="E10" s="45"/>
      <c r="F10" s="47"/>
      <c r="G10" s="47"/>
      <c r="H10" s="46"/>
      <c r="I10" s="51"/>
    </row>
    <row r="11" spans="1:9" ht="19.5" customHeight="1">
      <c r="A11" s="44"/>
      <c r="B11" s="44"/>
      <c r="C11" s="44"/>
      <c r="D11" s="44"/>
      <c r="E11" s="48"/>
      <c r="F11" s="44"/>
      <c r="G11" s="44"/>
      <c r="H11" s="46"/>
      <c r="I11" s="51"/>
    </row>
    <row r="12" spans="1:9" ht="19.5" customHeight="1">
      <c r="A12" s="44"/>
      <c r="B12" s="44"/>
      <c r="C12" s="44"/>
      <c r="D12" s="44"/>
      <c r="E12" s="48"/>
      <c r="F12" s="44"/>
      <c r="G12" s="44"/>
      <c r="H12" s="46"/>
      <c r="I12" s="51"/>
    </row>
    <row r="13" spans="1:9" ht="19.5" customHeight="1">
      <c r="A13" s="44"/>
      <c r="B13" s="44"/>
      <c r="C13" s="44"/>
      <c r="D13" s="44"/>
      <c r="E13" s="45"/>
      <c r="F13" s="44"/>
      <c r="G13" s="44"/>
      <c r="H13" s="46"/>
      <c r="I13" s="51"/>
    </row>
    <row r="14" spans="1:9" ht="19.5" customHeight="1">
      <c r="A14" s="44"/>
      <c r="B14" s="44"/>
      <c r="C14" s="44"/>
      <c r="D14" s="44"/>
      <c r="E14" s="45"/>
      <c r="F14" s="44"/>
      <c r="G14" s="44"/>
      <c r="H14" s="46"/>
      <c r="I14" s="51"/>
    </row>
    <row r="15" spans="1:9" ht="19.5" customHeight="1">
      <c r="A15" s="44"/>
      <c r="B15" s="44"/>
      <c r="C15" s="44"/>
      <c r="D15" s="44"/>
      <c r="E15" s="48"/>
      <c r="F15" s="44"/>
      <c r="G15" s="44"/>
      <c r="H15" s="46"/>
      <c r="I15" s="51"/>
    </row>
    <row r="16" spans="1:9" ht="19.5" customHeight="1">
      <c r="A16" s="44"/>
      <c r="B16" s="44"/>
      <c r="C16" s="44"/>
      <c r="D16" s="44"/>
      <c r="E16" s="48"/>
      <c r="F16" s="44"/>
      <c r="G16" s="44"/>
      <c r="H16" s="46"/>
      <c r="I16" s="51"/>
    </row>
    <row r="17" spans="1:9" ht="19.5" customHeight="1">
      <c r="A17" s="44"/>
      <c r="B17" s="44"/>
      <c r="C17" s="44"/>
      <c r="D17" s="44"/>
      <c r="E17" s="45"/>
      <c r="F17" s="44"/>
      <c r="G17" s="44"/>
      <c r="H17" s="46"/>
      <c r="I17" s="51"/>
    </row>
    <row r="18" spans="1:9" ht="19.5" customHeight="1">
      <c r="A18" s="44"/>
      <c r="B18" s="44"/>
      <c r="C18" s="44"/>
      <c r="D18" s="44"/>
      <c r="E18" s="45"/>
      <c r="F18" s="44"/>
      <c r="G18" s="44"/>
      <c r="H18" s="46"/>
      <c r="I18" s="51"/>
    </row>
    <row r="19" spans="1:9" ht="19.5" customHeight="1">
      <c r="A19" s="44"/>
      <c r="B19" s="44"/>
      <c r="C19" s="44"/>
      <c r="D19" s="44"/>
      <c r="E19" s="49"/>
      <c r="F19" s="44"/>
      <c r="G19" s="44"/>
      <c r="H19" s="46"/>
      <c r="I19" s="51"/>
    </row>
    <row r="20" spans="1:9" ht="19.5" customHeight="1">
      <c r="A20" s="44"/>
      <c r="B20" s="44"/>
      <c r="C20" s="44"/>
      <c r="D20" s="44"/>
      <c r="E20" s="48"/>
      <c r="F20" s="44"/>
      <c r="G20" s="44"/>
      <c r="H20" s="46"/>
      <c r="I20" s="51"/>
    </row>
    <row r="21" spans="1:9" ht="19.5" customHeight="1">
      <c r="A21" s="48"/>
      <c r="B21" s="48"/>
      <c r="C21" s="48"/>
      <c r="D21" s="48"/>
      <c r="E21" s="48"/>
      <c r="F21" s="44"/>
      <c r="G21" s="44"/>
      <c r="H21" s="46"/>
      <c r="I21" s="51"/>
    </row>
    <row r="22" spans="1:9" ht="19.5" customHeight="1">
      <c r="A22" s="46"/>
      <c r="B22" s="46"/>
      <c r="C22" s="46"/>
      <c r="D22" s="46"/>
      <c r="E22" s="50"/>
      <c r="F22" s="46"/>
      <c r="G22" s="46"/>
      <c r="H22" s="46"/>
      <c r="I22" s="51"/>
    </row>
    <row r="23" spans="1:9" ht="19.5" customHeight="1">
      <c r="A23" s="46"/>
      <c r="B23" s="46"/>
      <c r="C23" s="46"/>
      <c r="D23" s="46"/>
      <c r="E23" s="50"/>
      <c r="F23" s="46"/>
      <c r="G23" s="46"/>
      <c r="H23" s="46"/>
      <c r="I23" s="51"/>
    </row>
    <row r="24" spans="1:9" ht="19.5" customHeight="1">
      <c r="A24" s="46"/>
      <c r="B24" s="46"/>
      <c r="C24" s="46"/>
      <c r="D24" s="46"/>
      <c r="E24" s="50"/>
      <c r="F24" s="46"/>
      <c r="G24" s="46"/>
      <c r="H24" s="46"/>
      <c r="I24" s="51"/>
    </row>
    <row r="25" spans="1:9" ht="19.5" customHeight="1">
      <c r="A25" s="46"/>
      <c r="B25" s="46"/>
      <c r="C25" s="46"/>
      <c r="D25" s="46"/>
      <c r="E25" s="50"/>
      <c r="F25" s="46"/>
      <c r="G25" s="46"/>
      <c r="H25" s="46"/>
      <c r="I25" s="51"/>
    </row>
    <row r="26" spans="1:9" ht="19.5" customHeight="1">
      <c r="A26" s="51"/>
      <c r="B26" s="51"/>
      <c r="C26" s="51"/>
      <c r="D26" s="51"/>
      <c r="E26" s="52"/>
      <c r="F26" s="51"/>
      <c r="G26" s="51"/>
      <c r="H26" s="51"/>
      <c r="I26" s="51"/>
    </row>
    <row r="27" spans="1:9" ht="19.5" customHeight="1">
      <c r="A27" s="51"/>
      <c r="B27" s="51"/>
      <c r="C27" s="51"/>
      <c r="D27" s="51"/>
      <c r="E27" s="52"/>
      <c r="F27" s="51"/>
      <c r="G27" s="51"/>
      <c r="H27" s="51"/>
      <c r="I27" s="51"/>
    </row>
    <row r="28" spans="1:9" ht="19.5" customHeight="1">
      <c r="A28" s="51"/>
      <c r="B28" s="51"/>
      <c r="C28" s="51"/>
      <c r="D28" s="51"/>
      <c r="E28" s="52"/>
      <c r="F28" s="51"/>
      <c r="G28" s="51"/>
      <c r="H28" s="51"/>
      <c r="I28" s="51"/>
    </row>
    <row r="29" spans="1:9" ht="19.5" customHeight="1">
      <c r="A29" s="51"/>
      <c r="B29" s="51"/>
      <c r="C29" s="51"/>
      <c r="D29" s="51"/>
      <c r="E29" s="52"/>
      <c r="F29" s="51"/>
      <c r="G29" s="51"/>
      <c r="H29" s="51"/>
      <c r="I29" s="51"/>
    </row>
    <row r="30" spans="1:9" ht="19.5" customHeight="1">
      <c r="A30" s="51"/>
      <c r="B30" s="51"/>
      <c r="C30" s="51"/>
      <c r="D30" s="51"/>
      <c r="E30" s="52"/>
      <c r="F30" s="51"/>
      <c r="G30" s="51"/>
      <c r="H30" s="51"/>
      <c r="I30" s="51"/>
    </row>
    <row r="31" spans="1:9" ht="19.5" customHeight="1">
      <c r="A31" s="51"/>
      <c r="B31" s="51"/>
      <c r="C31" s="51"/>
      <c r="D31" s="51"/>
      <c r="E31" s="52"/>
      <c r="F31" s="51"/>
      <c r="G31" s="51"/>
      <c r="H31" s="51"/>
      <c r="I31" s="51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F13" sqref="F13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80"/>
      <c r="B1" s="180"/>
      <c r="C1" s="180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99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</row>
    <row r="3" spans="1:245" ht="19.5" customHeight="1">
      <c r="A3" s="157" t="s">
        <v>100</v>
      </c>
      <c r="B3" s="157"/>
      <c r="C3" s="157"/>
      <c r="D3" s="157"/>
      <c r="E3" s="157"/>
      <c r="F3" s="157"/>
      <c r="G3" s="157"/>
      <c r="H3" s="157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</row>
    <row r="4" spans="1:245" ht="19.5" customHeight="1">
      <c r="A4" s="133" t="s">
        <v>102</v>
      </c>
      <c r="B4" s="5"/>
      <c r="C4" s="5"/>
      <c r="D4" s="5"/>
      <c r="E4" s="5"/>
      <c r="F4" s="6"/>
      <c r="G4" s="6"/>
      <c r="H4" s="7" t="s">
        <v>4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</row>
    <row r="5" spans="1:245" ht="19.5" customHeight="1">
      <c r="A5" s="8" t="s">
        <v>26</v>
      </c>
      <c r="B5" s="8"/>
      <c r="C5" s="8"/>
      <c r="D5" s="9"/>
      <c r="E5" s="10"/>
      <c r="F5" s="163" t="s">
        <v>101</v>
      </c>
      <c r="G5" s="163"/>
      <c r="H5" s="163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</row>
    <row r="6" spans="1:245" ht="19.5" customHeight="1">
      <c r="A6" s="11" t="s">
        <v>37</v>
      </c>
      <c r="B6" s="12"/>
      <c r="C6" s="13"/>
      <c r="D6" s="173" t="s">
        <v>38</v>
      </c>
      <c r="E6" s="160" t="s">
        <v>56</v>
      </c>
      <c r="F6" s="159" t="s">
        <v>27</v>
      </c>
      <c r="G6" s="159" t="s">
        <v>52</v>
      </c>
      <c r="H6" s="163" t="s">
        <v>53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</row>
    <row r="7" spans="1:245" ht="19.5" customHeight="1">
      <c r="A7" s="14" t="s">
        <v>47</v>
      </c>
      <c r="B7" s="15" t="s">
        <v>48</v>
      </c>
      <c r="C7" s="16" t="s">
        <v>49</v>
      </c>
      <c r="D7" s="174"/>
      <c r="E7" s="161"/>
      <c r="F7" s="162"/>
      <c r="G7" s="162"/>
      <c r="H7" s="164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</row>
    <row r="8" spans="1:245" ht="24" customHeight="1">
      <c r="A8" s="19"/>
      <c r="B8" s="19"/>
      <c r="C8" s="19"/>
      <c r="D8" s="19"/>
      <c r="E8" s="19"/>
      <c r="F8" s="20"/>
      <c r="G8" s="21"/>
      <c r="H8" s="20"/>
      <c r="I8" s="31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ht="24" customHeight="1">
      <c r="A9" s="19"/>
      <c r="B9" s="19"/>
      <c r="C9" s="19"/>
      <c r="D9" s="19"/>
      <c r="E9" s="19"/>
      <c r="F9" s="20"/>
      <c r="G9" s="21"/>
      <c r="H9" s="20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</row>
    <row r="10" spans="1:245" ht="24" customHeight="1">
      <c r="A10" s="19"/>
      <c r="B10" s="19"/>
      <c r="C10" s="19"/>
      <c r="D10" s="19"/>
      <c r="E10" s="19"/>
      <c r="F10" s="20"/>
      <c r="G10" s="21"/>
      <c r="H10" s="20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</row>
    <row r="11" spans="1:245" ht="24" customHeight="1">
      <c r="A11" s="19"/>
      <c r="B11" s="19"/>
      <c r="C11" s="19"/>
      <c r="D11" s="19"/>
      <c r="E11" s="19"/>
      <c r="F11" s="20"/>
      <c r="G11" s="21"/>
      <c r="H11" s="20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</row>
    <row r="12" spans="1:245" ht="24" customHeight="1">
      <c r="A12" s="19"/>
      <c r="B12" s="19"/>
      <c r="C12" s="19"/>
      <c r="D12" s="19"/>
      <c r="E12" s="19"/>
      <c r="F12" s="20"/>
      <c r="G12" s="21"/>
      <c r="H12" s="20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</row>
    <row r="13" spans="1:245" ht="24" customHeight="1">
      <c r="A13" s="19"/>
      <c r="B13" s="19"/>
      <c r="C13" s="19"/>
      <c r="D13" s="19"/>
      <c r="E13" s="19"/>
      <c r="F13" s="20"/>
      <c r="G13" s="21"/>
      <c r="H13" s="20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</row>
    <row r="14" spans="1:245" ht="24" customHeight="1">
      <c r="A14" s="19"/>
      <c r="B14" s="19"/>
      <c r="C14" s="19"/>
      <c r="D14" s="19"/>
      <c r="E14" s="19"/>
      <c r="F14" s="20"/>
      <c r="G14" s="21"/>
      <c r="H14" s="20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</row>
    <row r="15" spans="1:245" ht="24" customHeight="1">
      <c r="A15" s="19"/>
      <c r="B15" s="19"/>
      <c r="C15" s="19"/>
      <c r="D15" s="19"/>
      <c r="E15" s="19"/>
      <c r="F15" s="20"/>
      <c r="G15" s="21"/>
      <c r="H15" s="20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</row>
    <row r="16" spans="1:245" ht="24" customHeight="1">
      <c r="A16" s="19"/>
      <c r="B16" s="19"/>
      <c r="C16" s="19"/>
      <c r="D16" s="19"/>
      <c r="E16" s="19"/>
      <c r="F16" s="20"/>
      <c r="G16" s="21"/>
      <c r="H16" s="20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</row>
    <row r="17" spans="1:245" ht="24" customHeight="1">
      <c r="A17" s="19"/>
      <c r="B17" s="19"/>
      <c r="C17" s="19"/>
      <c r="D17" s="19"/>
      <c r="E17" s="19"/>
      <c r="F17" s="20"/>
      <c r="G17" s="21"/>
      <c r="H17" s="20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</row>
    <row r="18" spans="1:245" ht="24" customHeight="1">
      <c r="A18" s="19"/>
      <c r="B18" s="19"/>
      <c r="C18" s="19"/>
      <c r="D18" s="19"/>
      <c r="E18" s="19"/>
      <c r="F18" s="20"/>
      <c r="G18" s="21"/>
      <c r="H18" s="20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</row>
    <row r="19" spans="1:245" ht="24" customHeight="1">
      <c r="A19" s="19"/>
      <c r="B19" s="19"/>
      <c r="C19" s="19"/>
      <c r="D19" s="19"/>
      <c r="E19" s="19"/>
      <c r="F19" s="20"/>
      <c r="G19" s="21"/>
      <c r="H19" s="20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</row>
    <row r="20" spans="1:245" ht="24" customHeight="1">
      <c r="A20" s="19"/>
      <c r="B20" s="19"/>
      <c r="C20" s="19"/>
      <c r="D20" s="19"/>
      <c r="E20" s="19"/>
      <c r="F20" s="20"/>
      <c r="G20" s="21"/>
      <c r="H20" s="20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</row>
    <row r="21" spans="1:245" ht="24" customHeight="1">
      <c r="A21" s="19"/>
      <c r="B21" s="19"/>
      <c r="C21" s="19"/>
      <c r="D21" s="19"/>
      <c r="E21" s="19"/>
      <c r="F21" s="20"/>
      <c r="G21" s="21"/>
      <c r="H21" s="20"/>
      <c r="I21" s="22"/>
      <c r="J21" s="3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</row>
    <row r="22" spans="1:245" ht="24" customHeight="1">
      <c r="A22" s="19"/>
      <c r="B22" s="19"/>
      <c r="C22" s="19"/>
      <c r="D22" s="19"/>
      <c r="E22" s="19"/>
      <c r="F22" s="20"/>
      <c r="G22" s="21"/>
      <c r="H22" s="20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</row>
    <row r="23" spans="1:245" ht="24" customHeight="1">
      <c r="A23" s="19"/>
      <c r="B23" s="19"/>
      <c r="C23" s="19"/>
      <c r="D23" s="19"/>
      <c r="E23" s="19"/>
      <c r="F23" s="20"/>
      <c r="G23" s="21"/>
      <c r="H23" s="20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</row>
    <row r="24" spans="1:245" ht="24" customHeight="1">
      <c r="A24" s="19"/>
      <c r="B24" s="19"/>
      <c r="C24" s="19"/>
      <c r="D24" s="19"/>
      <c r="E24" s="19"/>
      <c r="F24" s="20"/>
      <c r="G24" s="21"/>
      <c r="H24" s="20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</row>
    <row r="25" spans="1:245" ht="19.5" customHeight="1">
      <c r="A25" s="22"/>
      <c r="B25" s="22"/>
      <c r="C25" s="22"/>
      <c r="D25" s="23"/>
      <c r="E25" s="23"/>
      <c r="F25" s="23"/>
      <c r="G25" s="23"/>
      <c r="H25" s="2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</row>
    <row r="26" spans="1:245" ht="19.5" customHeight="1">
      <c r="A26" s="22"/>
      <c r="B26" s="22"/>
      <c r="C26" s="22"/>
      <c r="D26" s="22"/>
      <c r="E26" s="22"/>
      <c r="F26" s="22"/>
      <c r="G26" s="22"/>
      <c r="H26" s="2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</row>
    <row r="27" spans="1:245" ht="19.5" customHeight="1">
      <c r="A27" s="22"/>
      <c r="B27" s="22"/>
      <c r="C27" s="22"/>
      <c r="D27" s="23"/>
      <c r="E27" s="23"/>
      <c r="F27" s="23"/>
      <c r="G27" s="23"/>
      <c r="H27" s="2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</row>
    <row r="28" spans="1:245" ht="19.5" customHeight="1">
      <c r="A28" s="22"/>
      <c r="B28" s="22"/>
      <c r="C28" s="22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</row>
    <row r="29" spans="1:245" ht="19.5" customHeight="1">
      <c r="A29" s="22"/>
      <c r="B29" s="22"/>
      <c r="C29" s="22"/>
      <c r="D29" s="22"/>
      <c r="E29" s="22"/>
      <c r="F29" s="22"/>
      <c r="G29" s="22"/>
      <c r="H29" s="2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</row>
    <row r="30" spans="1:245" ht="19.5" customHeight="1">
      <c r="A30" s="22"/>
      <c r="B30" s="22"/>
      <c r="C30" s="22"/>
      <c r="D30" s="23"/>
      <c r="E30" s="23"/>
      <c r="F30" s="23"/>
      <c r="G30" s="23"/>
      <c r="H30" s="2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</row>
    <row r="31" spans="1:245" ht="19.5" customHeight="1">
      <c r="A31" s="22"/>
      <c r="B31" s="22"/>
      <c r="C31" s="22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</row>
    <row r="32" spans="1:245" ht="19.5" customHeight="1">
      <c r="A32" s="22"/>
      <c r="B32" s="22"/>
      <c r="C32" s="22"/>
      <c r="D32" s="22"/>
      <c r="E32" s="22"/>
      <c r="F32" s="22"/>
      <c r="G32" s="22"/>
      <c r="H32" s="23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</row>
    <row r="33" spans="1:245" ht="19.5" customHeight="1">
      <c r="A33" s="22"/>
      <c r="B33" s="22"/>
      <c r="C33" s="22"/>
      <c r="D33" s="22"/>
      <c r="E33" s="24"/>
      <c r="F33" s="24"/>
      <c r="G33" s="24"/>
      <c r="H33" s="23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</row>
    <row r="34" spans="1:245" ht="19.5" customHeight="1">
      <c r="A34" s="22"/>
      <c r="B34" s="22"/>
      <c r="C34" s="22"/>
      <c r="D34" s="22"/>
      <c r="E34" s="24"/>
      <c r="F34" s="24"/>
      <c r="G34" s="24"/>
      <c r="H34" s="2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</row>
    <row r="35" spans="1:245" ht="19.5" customHeight="1">
      <c r="A35" s="22"/>
      <c r="B35" s="22"/>
      <c r="C35" s="22"/>
      <c r="D35" s="22"/>
      <c r="E35" s="22"/>
      <c r="F35" s="22"/>
      <c r="G35" s="22"/>
      <c r="H35" s="23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</row>
    <row r="36" spans="1:245" ht="19.5" customHeight="1">
      <c r="A36" s="22"/>
      <c r="B36" s="22"/>
      <c r="C36" s="22"/>
      <c r="D36" s="22"/>
      <c r="E36" s="25"/>
      <c r="F36" s="25"/>
      <c r="G36" s="25"/>
      <c r="H36" s="23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</row>
    <row r="37" spans="1:245" ht="19.5" customHeight="1">
      <c r="A37" s="26"/>
      <c r="B37" s="26"/>
      <c r="C37" s="26"/>
      <c r="D37" s="26"/>
      <c r="E37" s="27"/>
      <c r="F37" s="27"/>
      <c r="G37" s="27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</row>
    <row r="38" spans="1:245" ht="19.5" customHeight="1">
      <c r="A38" s="28"/>
      <c r="B38" s="28"/>
      <c r="C38" s="28"/>
      <c r="D38" s="28"/>
      <c r="E38" s="28"/>
      <c r="F38" s="28"/>
      <c r="G38" s="28"/>
      <c r="H38" s="29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</row>
    <row r="39" spans="1:245" ht="19.5" customHeight="1">
      <c r="A39" s="26"/>
      <c r="B39" s="26"/>
      <c r="C39" s="26"/>
      <c r="D39" s="26"/>
      <c r="E39" s="26"/>
      <c r="F39" s="26"/>
      <c r="G39" s="26"/>
      <c r="H39" s="29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</row>
    <row r="40" spans="1:245" ht="19.5" customHeight="1">
      <c r="A40" s="30"/>
      <c r="B40" s="30"/>
      <c r="C40" s="30"/>
      <c r="D40" s="30"/>
      <c r="E40" s="30"/>
      <c r="F40" s="26"/>
      <c r="G40" s="26"/>
      <c r="H40" s="29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</row>
    <row r="41" spans="1:245" ht="19.5" customHeight="1">
      <c r="A41" s="30"/>
      <c r="B41" s="30"/>
      <c r="C41" s="30"/>
      <c r="D41" s="30"/>
      <c r="E41" s="30"/>
      <c r="F41" s="26"/>
      <c r="G41" s="26"/>
      <c r="H41" s="29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</row>
    <row r="42" spans="1:245" ht="19.5" customHeight="1">
      <c r="A42" s="30"/>
      <c r="B42" s="30"/>
      <c r="C42" s="30"/>
      <c r="D42" s="30"/>
      <c r="E42" s="30"/>
      <c r="F42" s="26"/>
      <c r="G42" s="26"/>
      <c r="H42" s="29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</row>
    <row r="43" spans="1:245" ht="19.5" customHeight="1">
      <c r="A43" s="30"/>
      <c r="B43" s="30"/>
      <c r="C43" s="30"/>
      <c r="D43" s="30"/>
      <c r="E43" s="30"/>
      <c r="F43" s="26"/>
      <c r="G43" s="26"/>
      <c r="H43" s="29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</row>
    <row r="44" spans="1:245" ht="19.5" customHeight="1">
      <c r="A44" s="30"/>
      <c r="B44" s="30"/>
      <c r="C44" s="30"/>
      <c r="D44" s="30"/>
      <c r="E44" s="30"/>
      <c r="F44" s="26"/>
      <c r="G44" s="26"/>
      <c r="H44" s="29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6"/>
      <c r="G45" s="26"/>
      <c r="H45" s="29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6"/>
      <c r="G46" s="26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6"/>
      <c r="G47" s="26"/>
      <c r="H47" s="29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  <row r="48" spans="1:245" ht="19.5" customHeight="1">
      <c r="A48" s="30"/>
      <c r="B48" s="30"/>
      <c r="C48" s="30"/>
      <c r="D48" s="30"/>
      <c r="E48" s="30"/>
      <c r="F48" s="26"/>
      <c r="G48" s="26"/>
      <c r="H48" s="29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</row>
    <row r="49" spans="1:245" ht="19.5" customHeight="1">
      <c r="A49" s="30"/>
      <c r="B49" s="30"/>
      <c r="C49" s="30"/>
      <c r="D49" s="30"/>
      <c r="E49" s="30"/>
      <c r="F49" s="26"/>
      <c r="G49" s="26"/>
      <c r="H49" s="29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A1">
      <selection activeCell="A4" sqref="A4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96"/>
    </row>
    <row r="2" spans="1:31" ht="20.25" customHeight="1">
      <c r="A2" s="61"/>
      <c r="B2" s="61"/>
      <c r="C2" s="61"/>
      <c r="D2" s="36" t="s">
        <v>2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ht="20.25" customHeight="1">
      <c r="A3" s="157" t="s">
        <v>3</v>
      </c>
      <c r="B3" s="157"/>
      <c r="C3" s="157"/>
      <c r="D3" s="15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ht="20.25" customHeight="1">
      <c r="A4" s="136" t="s">
        <v>103</v>
      </c>
      <c r="B4" s="62"/>
      <c r="C4" s="34"/>
      <c r="D4" s="7" t="s">
        <v>4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31" ht="25.5" customHeight="1">
      <c r="A5" s="63" t="s">
        <v>5</v>
      </c>
      <c r="B5" s="63"/>
      <c r="C5" s="63" t="s">
        <v>6</v>
      </c>
      <c r="D5" s="63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</row>
    <row r="6" spans="1:31" ht="25.5" customHeight="1">
      <c r="A6" s="77" t="s">
        <v>7</v>
      </c>
      <c r="B6" s="77" t="s">
        <v>105</v>
      </c>
      <c r="C6" s="77" t="s">
        <v>7</v>
      </c>
      <c r="D6" s="77" t="s">
        <v>105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</row>
    <row r="7" spans="1:31" ht="25.5" customHeight="1">
      <c r="A7" s="76" t="s">
        <v>8</v>
      </c>
      <c r="B7" s="72">
        <v>5355.93</v>
      </c>
      <c r="C7" s="76" t="s">
        <v>106</v>
      </c>
      <c r="D7" s="72">
        <v>35.82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</row>
    <row r="8" spans="1:31" ht="25.5" customHeight="1">
      <c r="A8" s="76" t="s">
        <v>9</v>
      </c>
      <c r="B8" s="72">
        <v>0</v>
      </c>
      <c r="C8" s="76" t="s">
        <v>107</v>
      </c>
      <c r="D8" s="72">
        <v>772.34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</row>
    <row r="9" spans="1:31" ht="25.5" customHeight="1">
      <c r="A9" s="76" t="s">
        <v>10</v>
      </c>
      <c r="B9" s="72">
        <v>0</v>
      </c>
      <c r="C9" s="76" t="s">
        <v>108</v>
      </c>
      <c r="D9" s="72">
        <v>158.43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</row>
    <row r="10" spans="1:31" ht="25.5" customHeight="1">
      <c r="A10" s="76" t="s">
        <v>11</v>
      </c>
      <c r="B10" s="72">
        <v>0</v>
      </c>
      <c r="C10" s="76" t="s">
        <v>109</v>
      </c>
      <c r="D10" s="72">
        <v>4102.8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</row>
    <row r="11" spans="1:31" ht="25.5" customHeight="1">
      <c r="A11" s="76" t="s">
        <v>12</v>
      </c>
      <c r="B11" s="72">
        <v>0</v>
      </c>
      <c r="C11" s="76" t="s">
        <v>110</v>
      </c>
      <c r="D11" s="72">
        <v>286.54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</row>
    <row r="12" spans="1:31" ht="25.5" customHeight="1">
      <c r="A12" s="76" t="s">
        <v>13</v>
      </c>
      <c r="B12" s="72">
        <v>0</v>
      </c>
      <c r="C12" s="76"/>
      <c r="D12" s="72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</row>
    <row r="13" spans="1:31" ht="25.5" customHeight="1">
      <c r="A13" s="76"/>
      <c r="B13" s="72"/>
      <c r="C13" s="76"/>
      <c r="D13" s="78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</row>
    <row r="14" spans="1:31" ht="25.5" customHeight="1">
      <c r="A14" s="77" t="s">
        <v>14</v>
      </c>
      <c r="B14" s="72">
        <v>5355.93</v>
      </c>
      <c r="C14" s="77" t="s">
        <v>15</v>
      </c>
      <c r="D14" s="78">
        <f>SUM(D7:D13)</f>
        <v>5355.93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31" ht="25.5" customHeight="1">
      <c r="A15" s="76" t="s">
        <v>16</v>
      </c>
      <c r="B15" s="72"/>
      <c r="C15" s="76" t="s">
        <v>17</v>
      </c>
      <c r="D15" s="72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31" ht="25.5" customHeight="1">
      <c r="A16" s="76" t="s">
        <v>18</v>
      </c>
      <c r="B16" s="72"/>
      <c r="C16" s="76" t="s">
        <v>19</v>
      </c>
      <c r="D16" s="72"/>
      <c r="E16" s="85"/>
      <c r="F16" s="85"/>
      <c r="G16" s="97" t="s">
        <v>20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</row>
    <row r="17" spans="1:31" ht="25.5" customHeight="1">
      <c r="A17" s="76"/>
      <c r="B17" s="72"/>
      <c r="C17" s="76" t="s">
        <v>21</v>
      </c>
      <c r="D17" s="72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</row>
    <row r="18" spans="1:31" ht="25.5" customHeight="1">
      <c r="A18" s="76"/>
      <c r="B18" s="80"/>
      <c r="C18" s="76"/>
      <c r="D18" s="7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31" ht="25.5" customHeight="1">
      <c r="A19" s="77" t="s">
        <v>22</v>
      </c>
      <c r="B19" s="72"/>
      <c r="C19" s="77" t="s">
        <v>23</v>
      </c>
      <c r="D19" s="72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</row>
    <row r="20" spans="1:31" ht="20.25" customHeight="1">
      <c r="A20" s="82"/>
      <c r="B20" s="83"/>
      <c r="C20" s="84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8">
      <selection activeCell="D9" sqref="D9:D34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58"/>
      <c r="B1" s="158"/>
      <c r="C1" s="158"/>
      <c r="D1" s="158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4"/>
      <c r="T2" s="95" t="s">
        <v>24</v>
      </c>
    </row>
    <row r="3" spans="1:20" ht="19.5" customHeight="1">
      <c r="A3" s="157" t="s">
        <v>25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1:20" ht="19.5" customHeight="1">
      <c r="A4" s="133" t="s">
        <v>102</v>
      </c>
      <c r="B4" s="5"/>
      <c r="C4" s="5"/>
      <c r="D4" s="5"/>
      <c r="E4" s="5"/>
      <c r="F4" s="37"/>
      <c r="G4" s="37"/>
      <c r="H4" s="37"/>
      <c r="I4" s="37"/>
      <c r="J4" s="91"/>
      <c r="K4" s="91"/>
      <c r="L4" s="91"/>
      <c r="M4" s="91"/>
      <c r="N4" s="91"/>
      <c r="O4" s="91"/>
      <c r="P4" s="91"/>
      <c r="Q4" s="91"/>
      <c r="R4" s="91"/>
      <c r="S4" s="26"/>
      <c r="T4" s="7" t="s">
        <v>4</v>
      </c>
    </row>
    <row r="5" spans="1:20" ht="19.5" customHeight="1">
      <c r="A5" s="8" t="s">
        <v>26</v>
      </c>
      <c r="B5" s="8"/>
      <c r="C5" s="8"/>
      <c r="D5" s="9"/>
      <c r="E5" s="10"/>
      <c r="F5" s="159" t="s">
        <v>27</v>
      </c>
      <c r="G5" s="163" t="s">
        <v>28</v>
      </c>
      <c r="H5" s="159" t="s">
        <v>29</v>
      </c>
      <c r="I5" s="159" t="s">
        <v>30</v>
      </c>
      <c r="J5" s="159" t="s">
        <v>31</v>
      </c>
      <c r="K5" s="159" t="s">
        <v>32</v>
      </c>
      <c r="L5" s="159"/>
      <c r="M5" s="167" t="s">
        <v>33</v>
      </c>
      <c r="N5" s="12" t="s">
        <v>34</v>
      </c>
      <c r="O5" s="92"/>
      <c r="P5" s="92"/>
      <c r="Q5" s="92"/>
      <c r="R5" s="92"/>
      <c r="S5" s="159" t="s">
        <v>35</v>
      </c>
      <c r="T5" s="159" t="s">
        <v>36</v>
      </c>
    </row>
    <row r="6" spans="1:20" ht="19.5" customHeight="1">
      <c r="A6" s="11" t="s">
        <v>37</v>
      </c>
      <c r="B6" s="11"/>
      <c r="C6" s="90"/>
      <c r="D6" s="160" t="s">
        <v>38</v>
      </c>
      <c r="E6" s="160" t="s">
        <v>39</v>
      </c>
      <c r="F6" s="159"/>
      <c r="G6" s="163"/>
      <c r="H6" s="159"/>
      <c r="I6" s="159"/>
      <c r="J6" s="159"/>
      <c r="K6" s="165" t="s">
        <v>40</v>
      </c>
      <c r="L6" s="159" t="s">
        <v>41</v>
      </c>
      <c r="M6" s="167"/>
      <c r="N6" s="159" t="s">
        <v>42</v>
      </c>
      <c r="O6" s="159" t="s">
        <v>43</v>
      </c>
      <c r="P6" s="159" t="s">
        <v>44</v>
      </c>
      <c r="Q6" s="159" t="s">
        <v>45</v>
      </c>
      <c r="R6" s="159" t="s">
        <v>46</v>
      </c>
      <c r="S6" s="159"/>
      <c r="T6" s="159"/>
    </row>
    <row r="7" spans="1:20" ht="30.75" customHeight="1">
      <c r="A7" s="15" t="s">
        <v>47</v>
      </c>
      <c r="B7" s="14" t="s">
        <v>48</v>
      </c>
      <c r="C7" s="16" t="s">
        <v>49</v>
      </c>
      <c r="D7" s="161"/>
      <c r="E7" s="161"/>
      <c r="F7" s="162"/>
      <c r="G7" s="164"/>
      <c r="H7" s="162"/>
      <c r="I7" s="162"/>
      <c r="J7" s="162"/>
      <c r="K7" s="166"/>
      <c r="L7" s="162"/>
      <c r="M7" s="168"/>
      <c r="N7" s="162"/>
      <c r="O7" s="162"/>
      <c r="P7" s="162"/>
      <c r="Q7" s="162"/>
      <c r="R7" s="162"/>
      <c r="S7" s="162"/>
      <c r="T7" s="162"/>
    </row>
    <row r="8" spans="1:20" ht="28.5" customHeight="1">
      <c r="A8" s="15"/>
      <c r="B8" s="14"/>
      <c r="C8" s="16"/>
      <c r="D8" s="17"/>
      <c r="E8" s="17" t="s">
        <v>137</v>
      </c>
      <c r="F8" s="17"/>
      <c r="G8" s="104"/>
      <c r="H8" s="107">
        <f>SUM(H9:H24)</f>
        <v>11802.529999999999</v>
      </c>
      <c r="I8" s="17"/>
      <c r="J8" s="18"/>
      <c r="K8" s="105"/>
      <c r="L8" s="17"/>
      <c r="M8" s="93"/>
      <c r="N8" s="106"/>
      <c r="O8" s="17"/>
      <c r="P8" s="17"/>
      <c r="Q8" s="17"/>
      <c r="R8" s="18"/>
      <c r="S8" s="106"/>
      <c r="T8" s="18"/>
    </row>
    <row r="9" spans="1:20" s="125" customFormat="1" ht="18" customHeight="1">
      <c r="A9" s="121" t="s">
        <v>172</v>
      </c>
      <c r="B9" s="121"/>
      <c r="C9" s="121"/>
      <c r="D9" s="138" t="s">
        <v>217</v>
      </c>
      <c r="E9" s="129" t="s">
        <v>173</v>
      </c>
      <c r="F9" s="122">
        <v>35.82</v>
      </c>
      <c r="G9" s="122"/>
      <c r="H9" s="122">
        <v>35.82</v>
      </c>
      <c r="I9" s="122"/>
      <c r="J9" s="123"/>
      <c r="K9" s="124"/>
      <c r="L9" s="122"/>
      <c r="M9" s="123"/>
      <c r="N9" s="124"/>
      <c r="O9" s="122"/>
      <c r="P9" s="122"/>
      <c r="Q9" s="122"/>
      <c r="R9" s="123"/>
      <c r="S9" s="124"/>
      <c r="T9" s="123"/>
    </row>
    <row r="10" spans="1:20" s="125" customFormat="1" ht="18" customHeight="1">
      <c r="A10" s="113" t="s">
        <v>172</v>
      </c>
      <c r="B10" s="113" t="s">
        <v>129</v>
      </c>
      <c r="C10" s="113"/>
      <c r="D10" s="138" t="s">
        <v>217</v>
      </c>
      <c r="E10" s="118" t="s">
        <v>174</v>
      </c>
      <c r="F10" s="122">
        <v>35.82</v>
      </c>
      <c r="G10" s="122"/>
      <c r="H10" s="122">
        <v>35.82</v>
      </c>
      <c r="I10" s="122"/>
      <c r="J10" s="123"/>
      <c r="K10" s="124"/>
      <c r="L10" s="122"/>
      <c r="M10" s="123"/>
      <c r="N10" s="124"/>
      <c r="O10" s="122"/>
      <c r="P10" s="122"/>
      <c r="Q10" s="122"/>
      <c r="R10" s="123"/>
      <c r="S10" s="124"/>
      <c r="T10" s="123"/>
    </row>
    <row r="11" spans="1:20" s="125" customFormat="1" ht="18" customHeight="1">
      <c r="A11" s="113" t="s">
        <v>172</v>
      </c>
      <c r="B11" s="113" t="s">
        <v>129</v>
      </c>
      <c r="C11" s="113" t="s">
        <v>146</v>
      </c>
      <c r="D11" s="138" t="s">
        <v>217</v>
      </c>
      <c r="E11" s="118" t="s">
        <v>175</v>
      </c>
      <c r="F11" s="122">
        <v>35.82</v>
      </c>
      <c r="G11" s="122"/>
      <c r="H11" s="122">
        <v>35.82</v>
      </c>
      <c r="I11" s="122"/>
      <c r="J11" s="123"/>
      <c r="K11" s="124"/>
      <c r="L11" s="122"/>
      <c r="M11" s="123"/>
      <c r="N11" s="124"/>
      <c r="O11" s="122"/>
      <c r="P11" s="122"/>
      <c r="Q11" s="122"/>
      <c r="R11" s="123"/>
      <c r="S11" s="124"/>
      <c r="T11" s="123"/>
    </row>
    <row r="12" spans="1:20" s="125" customFormat="1" ht="18" customHeight="1">
      <c r="A12" s="113" t="s">
        <v>144</v>
      </c>
      <c r="B12" s="113"/>
      <c r="C12" s="113"/>
      <c r="D12" s="138" t="s">
        <v>217</v>
      </c>
      <c r="E12" s="118" t="s">
        <v>176</v>
      </c>
      <c r="F12" s="122">
        <v>772.3399999999999</v>
      </c>
      <c r="G12" s="122"/>
      <c r="H12" s="122">
        <v>772.3399999999999</v>
      </c>
      <c r="I12" s="122"/>
      <c r="J12" s="123"/>
      <c r="K12" s="124"/>
      <c r="L12" s="122"/>
      <c r="M12" s="123"/>
      <c r="N12" s="124"/>
      <c r="O12" s="122"/>
      <c r="P12" s="122"/>
      <c r="Q12" s="122"/>
      <c r="R12" s="123"/>
      <c r="S12" s="124"/>
      <c r="T12" s="123"/>
    </row>
    <row r="13" spans="1:20" s="125" customFormat="1" ht="18" customHeight="1">
      <c r="A13" s="113" t="s">
        <v>144</v>
      </c>
      <c r="B13" s="113" t="s">
        <v>145</v>
      </c>
      <c r="C13" s="113"/>
      <c r="D13" s="138" t="s">
        <v>217</v>
      </c>
      <c r="E13" s="117" t="s">
        <v>177</v>
      </c>
      <c r="F13" s="122">
        <v>772.3399999999999</v>
      </c>
      <c r="G13" s="122"/>
      <c r="H13" s="122">
        <v>772.3399999999999</v>
      </c>
      <c r="I13" s="122"/>
      <c r="J13" s="123"/>
      <c r="K13" s="124"/>
      <c r="L13" s="122"/>
      <c r="M13" s="123"/>
      <c r="N13" s="124"/>
      <c r="O13" s="122"/>
      <c r="P13" s="122"/>
      <c r="Q13" s="122"/>
      <c r="R13" s="123"/>
      <c r="S13" s="124"/>
      <c r="T13" s="123"/>
    </row>
    <row r="14" spans="1:20" s="125" customFormat="1" ht="18" customHeight="1">
      <c r="A14" s="113" t="s">
        <v>144</v>
      </c>
      <c r="B14" s="113" t="s">
        <v>145</v>
      </c>
      <c r="C14" s="113" t="s">
        <v>122</v>
      </c>
      <c r="D14" s="138" t="s">
        <v>217</v>
      </c>
      <c r="E14" s="117" t="s">
        <v>118</v>
      </c>
      <c r="F14" s="122">
        <v>247.22</v>
      </c>
      <c r="G14" s="122"/>
      <c r="H14" s="122">
        <v>247.22</v>
      </c>
      <c r="I14" s="122"/>
      <c r="J14" s="123"/>
      <c r="K14" s="124"/>
      <c r="L14" s="122"/>
      <c r="M14" s="123"/>
      <c r="N14" s="124"/>
      <c r="O14" s="122"/>
      <c r="P14" s="122"/>
      <c r="Q14" s="122"/>
      <c r="R14" s="123"/>
      <c r="S14" s="124"/>
      <c r="T14" s="123"/>
    </row>
    <row r="15" spans="1:20" s="125" customFormat="1" ht="18" customHeight="1">
      <c r="A15" s="113" t="s">
        <v>144</v>
      </c>
      <c r="B15" s="113" t="s">
        <v>145</v>
      </c>
      <c r="C15" s="113" t="s">
        <v>125</v>
      </c>
      <c r="D15" s="138" t="s">
        <v>217</v>
      </c>
      <c r="E15" s="118" t="s">
        <v>120</v>
      </c>
      <c r="F15" s="122">
        <v>24.28</v>
      </c>
      <c r="G15" s="122"/>
      <c r="H15" s="122">
        <v>24.28</v>
      </c>
      <c r="I15" s="122"/>
      <c r="J15" s="123"/>
      <c r="K15" s="124"/>
      <c r="L15" s="122"/>
      <c r="M15" s="123"/>
      <c r="N15" s="124"/>
      <c r="O15" s="122"/>
      <c r="P15" s="122"/>
      <c r="Q15" s="122"/>
      <c r="R15" s="123"/>
      <c r="S15" s="124"/>
      <c r="T15" s="123"/>
    </row>
    <row r="16" spans="1:20" s="125" customFormat="1" ht="18" customHeight="1">
      <c r="A16" s="113" t="s">
        <v>144</v>
      </c>
      <c r="B16" s="113" t="s">
        <v>145</v>
      </c>
      <c r="C16" s="113" t="s">
        <v>146</v>
      </c>
      <c r="D16" s="138" t="s">
        <v>217</v>
      </c>
      <c r="E16" s="118" t="s">
        <v>121</v>
      </c>
      <c r="F16" s="122">
        <v>500.84</v>
      </c>
      <c r="G16" s="122"/>
      <c r="H16" s="122">
        <v>500.84</v>
      </c>
      <c r="I16" s="122"/>
      <c r="J16" s="123"/>
      <c r="K16" s="124"/>
      <c r="L16" s="122"/>
      <c r="M16" s="123"/>
      <c r="N16" s="124"/>
      <c r="O16" s="122"/>
      <c r="P16" s="122"/>
      <c r="Q16" s="122"/>
      <c r="R16" s="123"/>
      <c r="S16" s="124"/>
      <c r="T16" s="123"/>
    </row>
    <row r="17" spans="1:20" s="125" customFormat="1" ht="18" customHeight="1">
      <c r="A17" s="113" t="s">
        <v>178</v>
      </c>
      <c r="B17" s="113"/>
      <c r="C17" s="113"/>
      <c r="D17" s="138" t="s">
        <v>217</v>
      </c>
      <c r="E17" s="118" t="s">
        <v>179</v>
      </c>
      <c r="F17" s="122">
        <v>158.43</v>
      </c>
      <c r="G17" s="122"/>
      <c r="H17" s="122">
        <v>158.43</v>
      </c>
      <c r="I17" s="122"/>
      <c r="J17" s="123"/>
      <c r="K17" s="124"/>
      <c r="L17" s="122"/>
      <c r="M17" s="123"/>
      <c r="N17" s="124"/>
      <c r="O17" s="122"/>
      <c r="P17" s="122"/>
      <c r="Q17" s="122"/>
      <c r="R17" s="123"/>
      <c r="S17" s="124"/>
      <c r="T17" s="123"/>
    </row>
    <row r="18" spans="1:20" s="125" customFormat="1" ht="18" customHeight="1">
      <c r="A18" s="113" t="s">
        <v>178</v>
      </c>
      <c r="B18" s="113" t="s">
        <v>180</v>
      </c>
      <c r="C18" s="113"/>
      <c r="D18" s="138" t="s">
        <v>217</v>
      </c>
      <c r="E18" s="118" t="s">
        <v>181</v>
      </c>
      <c r="F18" s="122">
        <v>158.43</v>
      </c>
      <c r="G18" s="122"/>
      <c r="H18" s="122">
        <v>158.43</v>
      </c>
      <c r="I18" s="122"/>
      <c r="J18" s="123"/>
      <c r="K18" s="124"/>
      <c r="L18" s="122"/>
      <c r="M18" s="123"/>
      <c r="N18" s="124"/>
      <c r="O18" s="122"/>
      <c r="P18" s="122"/>
      <c r="Q18" s="122"/>
      <c r="R18" s="123"/>
      <c r="S18" s="124"/>
      <c r="T18" s="123"/>
    </row>
    <row r="19" spans="1:20" s="125" customFormat="1" ht="18" customHeight="1">
      <c r="A19" s="113" t="s">
        <v>178</v>
      </c>
      <c r="B19" s="113" t="s">
        <v>180</v>
      </c>
      <c r="C19" s="113" t="s">
        <v>122</v>
      </c>
      <c r="D19" s="138" t="s">
        <v>217</v>
      </c>
      <c r="E19" s="118" t="s">
        <v>182</v>
      </c>
      <c r="F19" s="122">
        <v>29.9</v>
      </c>
      <c r="G19" s="122"/>
      <c r="H19" s="122">
        <v>29.9</v>
      </c>
      <c r="I19" s="122"/>
      <c r="J19" s="123"/>
      <c r="K19" s="124"/>
      <c r="L19" s="122"/>
      <c r="M19" s="123"/>
      <c r="N19" s="124"/>
      <c r="O19" s="122"/>
      <c r="P19" s="122"/>
      <c r="Q19" s="122"/>
      <c r="R19" s="123"/>
      <c r="S19" s="124"/>
      <c r="T19" s="123"/>
    </row>
    <row r="20" spans="1:20" s="125" customFormat="1" ht="18" customHeight="1">
      <c r="A20" s="113" t="s">
        <v>178</v>
      </c>
      <c r="B20" s="113" t="s">
        <v>180</v>
      </c>
      <c r="C20" s="113" t="s">
        <v>183</v>
      </c>
      <c r="D20" s="138" t="s">
        <v>217</v>
      </c>
      <c r="E20" s="118" t="s">
        <v>184</v>
      </c>
      <c r="F20" s="122">
        <v>128.53</v>
      </c>
      <c r="G20" s="122"/>
      <c r="H20" s="122">
        <v>128.53</v>
      </c>
      <c r="I20" s="122"/>
      <c r="J20" s="123"/>
      <c r="K20" s="124"/>
      <c r="L20" s="122"/>
      <c r="M20" s="123"/>
      <c r="N20" s="124"/>
      <c r="O20" s="122"/>
      <c r="P20" s="122"/>
      <c r="Q20" s="122"/>
      <c r="R20" s="123"/>
      <c r="S20" s="124"/>
      <c r="T20" s="123"/>
    </row>
    <row r="21" spans="1:20" s="125" customFormat="1" ht="18" customHeight="1">
      <c r="A21" s="113" t="s">
        <v>124</v>
      </c>
      <c r="B21" s="113"/>
      <c r="C21" s="113"/>
      <c r="D21" s="138" t="s">
        <v>217</v>
      </c>
      <c r="E21" s="118" t="s">
        <v>185</v>
      </c>
      <c r="F21" s="122">
        <v>4102.8</v>
      </c>
      <c r="G21" s="122"/>
      <c r="H21" s="122">
        <v>4102.8</v>
      </c>
      <c r="I21" s="122"/>
      <c r="J21" s="123"/>
      <c r="K21" s="124"/>
      <c r="L21" s="122"/>
      <c r="M21" s="123"/>
      <c r="N21" s="124"/>
      <c r="O21" s="122"/>
      <c r="P21" s="122"/>
      <c r="Q21" s="122"/>
      <c r="R21" s="123"/>
      <c r="S21" s="124"/>
      <c r="T21" s="123"/>
    </row>
    <row r="22" spans="1:20" s="125" customFormat="1" ht="18" customHeight="1">
      <c r="A22" s="113" t="s">
        <v>124</v>
      </c>
      <c r="B22" s="113" t="s">
        <v>122</v>
      </c>
      <c r="C22" s="113"/>
      <c r="D22" s="138" t="s">
        <v>217</v>
      </c>
      <c r="E22" s="118" t="s">
        <v>186</v>
      </c>
      <c r="F22" s="122">
        <v>4057.8</v>
      </c>
      <c r="G22" s="122"/>
      <c r="H22" s="122">
        <v>4057.8</v>
      </c>
      <c r="I22" s="122"/>
      <c r="J22" s="123"/>
      <c r="K22" s="124"/>
      <c r="L22" s="122"/>
      <c r="M22" s="123"/>
      <c r="N22" s="124"/>
      <c r="O22" s="122"/>
      <c r="P22" s="122"/>
      <c r="Q22" s="122"/>
      <c r="R22" s="123"/>
      <c r="S22" s="124"/>
      <c r="T22" s="123"/>
    </row>
    <row r="23" spans="1:20" s="125" customFormat="1" ht="18" customHeight="1">
      <c r="A23" s="113">
        <v>213</v>
      </c>
      <c r="B23" s="113" t="s">
        <v>122</v>
      </c>
      <c r="C23" s="113" t="s">
        <v>122</v>
      </c>
      <c r="D23" s="138" t="s">
        <v>217</v>
      </c>
      <c r="E23" s="118" t="s">
        <v>123</v>
      </c>
      <c r="F23" s="122">
        <v>711.16</v>
      </c>
      <c r="G23" s="122"/>
      <c r="H23" s="122">
        <v>711.16</v>
      </c>
      <c r="I23" s="122"/>
      <c r="J23" s="123"/>
      <c r="K23" s="124"/>
      <c r="L23" s="122"/>
      <c r="M23" s="123"/>
      <c r="N23" s="124"/>
      <c r="O23" s="122"/>
      <c r="P23" s="122"/>
      <c r="Q23" s="122"/>
      <c r="R23" s="123"/>
      <c r="S23" s="124"/>
      <c r="T23" s="123"/>
    </row>
    <row r="24" spans="1:20" s="125" customFormat="1" ht="18" customHeight="1">
      <c r="A24" s="126" t="s">
        <v>124</v>
      </c>
      <c r="B24" s="126" t="s">
        <v>122</v>
      </c>
      <c r="C24" s="126" t="s">
        <v>125</v>
      </c>
      <c r="D24" s="138" t="s">
        <v>217</v>
      </c>
      <c r="E24" s="126" t="s">
        <v>126</v>
      </c>
      <c r="F24" s="122">
        <v>31</v>
      </c>
      <c r="G24" s="122"/>
      <c r="H24" s="122">
        <v>31</v>
      </c>
      <c r="I24" s="122"/>
      <c r="J24" s="123"/>
      <c r="K24" s="124"/>
      <c r="L24" s="122"/>
      <c r="M24" s="123"/>
      <c r="N24" s="124"/>
      <c r="O24" s="122"/>
      <c r="P24" s="122"/>
      <c r="Q24" s="122"/>
      <c r="R24" s="123"/>
      <c r="S24" s="124"/>
      <c r="T24" s="123"/>
    </row>
    <row r="25" spans="1:20" s="125" customFormat="1" ht="18" customHeight="1">
      <c r="A25" s="127">
        <v>213</v>
      </c>
      <c r="B25" s="127" t="s">
        <v>122</v>
      </c>
      <c r="C25" s="127" t="s">
        <v>127</v>
      </c>
      <c r="D25" s="138" t="s">
        <v>217</v>
      </c>
      <c r="E25" s="127" t="s">
        <v>128</v>
      </c>
      <c r="F25" s="123">
        <v>3006.11</v>
      </c>
      <c r="G25" s="123"/>
      <c r="H25" s="123">
        <v>3006.11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</row>
    <row r="26" spans="1:20" s="125" customFormat="1" ht="18" customHeight="1">
      <c r="A26" s="128" t="s">
        <v>124</v>
      </c>
      <c r="B26" s="128" t="s">
        <v>122</v>
      </c>
      <c r="C26" s="128" t="s">
        <v>129</v>
      </c>
      <c r="D26" s="138" t="s">
        <v>217</v>
      </c>
      <c r="E26" s="128" t="s">
        <v>130</v>
      </c>
      <c r="F26" s="128">
        <v>35</v>
      </c>
      <c r="G26" s="128"/>
      <c r="H26" s="128">
        <v>35</v>
      </c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</row>
    <row r="27" spans="1:20" s="125" customFormat="1" ht="18" customHeight="1">
      <c r="A27" s="128">
        <v>213</v>
      </c>
      <c r="B27" s="128" t="s">
        <v>122</v>
      </c>
      <c r="C27" s="128" t="s">
        <v>131</v>
      </c>
      <c r="D27" s="138" t="s">
        <v>217</v>
      </c>
      <c r="E27" s="128" t="s">
        <v>132</v>
      </c>
      <c r="F27" s="128">
        <v>23</v>
      </c>
      <c r="G27" s="128"/>
      <c r="H27" s="128">
        <v>23</v>
      </c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</row>
    <row r="28" spans="1:20" s="125" customFormat="1" ht="18" customHeight="1">
      <c r="A28" s="128" t="s">
        <v>124</v>
      </c>
      <c r="B28" s="128" t="s">
        <v>122</v>
      </c>
      <c r="C28" s="128" t="s">
        <v>133</v>
      </c>
      <c r="D28" s="138" t="s">
        <v>217</v>
      </c>
      <c r="E28" s="128" t="s">
        <v>134</v>
      </c>
      <c r="F28" s="128">
        <v>50</v>
      </c>
      <c r="G28" s="128"/>
      <c r="H28" s="128">
        <v>50</v>
      </c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</row>
    <row r="29" spans="1:20" s="125" customFormat="1" ht="18" customHeight="1">
      <c r="A29" s="128">
        <v>213</v>
      </c>
      <c r="B29" s="128" t="s">
        <v>122</v>
      </c>
      <c r="C29" s="128" t="s">
        <v>135</v>
      </c>
      <c r="D29" s="138" t="s">
        <v>217</v>
      </c>
      <c r="E29" s="128" t="s">
        <v>136</v>
      </c>
      <c r="F29" s="128">
        <v>201.53</v>
      </c>
      <c r="G29" s="128"/>
      <c r="H29" s="128">
        <v>201.53</v>
      </c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</row>
    <row r="30" spans="1:20" s="125" customFormat="1" ht="18" customHeight="1">
      <c r="A30" s="128" t="s">
        <v>124</v>
      </c>
      <c r="B30" s="128" t="s">
        <v>146</v>
      </c>
      <c r="C30" s="128"/>
      <c r="D30" s="138" t="s">
        <v>217</v>
      </c>
      <c r="E30" s="128" t="s">
        <v>147</v>
      </c>
      <c r="F30" s="128">
        <v>45</v>
      </c>
      <c r="G30" s="128"/>
      <c r="H30" s="128">
        <v>45</v>
      </c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</row>
    <row r="31" spans="1:20" s="125" customFormat="1" ht="18" customHeight="1">
      <c r="A31" s="128" t="s">
        <v>124</v>
      </c>
      <c r="B31" s="128" t="s">
        <v>146</v>
      </c>
      <c r="C31" s="128" t="s">
        <v>187</v>
      </c>
      <c r="D31" s="138" t="s">
        <v>217</v>
      </c>
      <c r="E31" s="128" t="s">
        <v>188</v>
      </c>
      <c r="F31" s="128">
        <v>45</v>
      </c>
      <c r="G31" s="128"/>
      <c r="H31" s="128">
        <v>45</v>
      </c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</row>
    <row r="32" spans="1:20" s="125" customFormat="1" ht="18" customHeight="1">
      <c r="A32" s="128" t="s">
        <v>189</v>
      </c>
      <c r="B32" s="128"/>
      <c r="C32" s="128"/>
      <c r="D32" s="138" t="s">
        <v>217</v>
      </c>
      <c r="E32" s="128" t="s">
        <v>190</v>
      </c>
      <c r="F32" s="128">
        <v>286.54</v>
      </c>
      <c r="G32" s="128"/>
      <c r="H32" s="128">
        <v>286.54</v>
      </c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</row>
    <row r="33" spans="1:20" s="125" customFormat="1" ht="18" customHeight="1">
      <c r="A33" s="128" t="s">
        <v>189</v>
      </c>
      <c r="B33" s="128" t="s">
        <v>125</v>
      </c>
      <c r="C33" s="128"/>
      <c r="D33" s="138" t="s">
        <v>217</v>
      </c>
      <c r="E33" s="128" t="s">
        <v>191</v>
      </c>
      <c r="F33" s="128">
        <v>286.54</v>
      </c>
      <c r="G33" s="128"/>
      <c r="H33" s="128">
        <v>286.54</v>
      </c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</row>
    <row r="34" spans="1:20" s="125" customFormat="1" ht="18" customHeight="1">
      <c r="A34" s="128" t="s">
        <v>189</v>
      </c>
      <c r="B34" s="128" t="s">
        <v>125</v>
      </c>
      <c r="C34" s="128" t="s">
        <v>122</v>
      </c>
      <c r="D34" s="138" t="s">
        <v>217</v>
      </c>
      <c r="E34" s="128" t="s">
        <v>192</v>
      </c>
      <c r="F34" s="128">
        <v>286.54</v>
      </c>
      <c r="G34" s="128"/>
      <c r="H34" s="128">
        <v>286.54</v>
      </c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</row>
  </sheetData>
  <sheetProtection/>
  <mergeCells count="20"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43" right="0.39" top="0.71" bottom="0.63" header="0.5" footer="0.5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3">
      <selection activeCell="D9" sqref="D9:D34"/>
    </sheetView>
  </sheetViews>
  <sheetFormatPr defaultColWidth="6.875" defaultRowHeight="12.75" customHeight="1"/>
  <cols>
    <col min="1" max="3" width="4.75390625" style="1" customWidth="1"/>
    <col min="4" max="4" width="7.753906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69"/>
      <c r="B1" s="169"/>
      <c r="C1" s="169"/>
      <c r="D1" s="169"/>
    </row>
    <row r="2" spans="1:10" ht="19.5" customHeight="1">
      <c r="A2" s="34"/>
      <c r="B2" s="87"/>
      <c r="C2" s="87"/>
      <c r="D2" s="87"/>
      <c r="E2" s="87"/>
      <c r="F2" s="87"/>
      <c r="G2" s="87"/>
      <c r="H2" s="87"/>
      <c r="I2" s="87"/>
      <c r="J2" s="89" t="s">
        <v>50</v>
      </c>
    </row>
    <row r="3" spans="1:10" ht="19.5" customHeight="1">
      <c r="A3" s="157" t="s">
        <v>51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2" ht="19.5" customHeight="1">
      <c r="A4" s="135" t="s">
        <v>102</v>
      </c>
      <c r="B4" s="62"/>
      <c r="C4" s="62"/>
      <c r="D4" s="62"/>
      <c r="E4" s="62"/>
      <c r="F4" s="88"/>
      <c r="G4" s="88"/>
      <c r="H4" s="88"/>
      <c r="I4" s="88"/>
      <c r="J4" s="7" t="s">
        <v>4</v>
      </c>
      <c r="K4" s="26"/>
      <c r="L4" s="26"/>
    </row>
    <row r="5" spans="1:12" ht="19.5" customHeight="1">
      <c r="A5" s="109" t="s">
        <v>26</v>
      </c>
      <c r="B5" s="109"/>
      <c r="C5" s="109"/>
      <c r="D5" s="109"/>
      <c r="E5" s="109"/>
      <c r="F5" s="171" t="s">
        <v>27</v>
      </c>
      <c r="G5" s="171" t="s">
        <v>52</v>
      </c>
      <c r="H5" s="170" t="s">
        <v>53</v>
      </c>
      <c r="I5" s="170" t="s">
        <v>54</v>
      </c>
      <c r="J5" s="170" t="s">
        <v>55</v>
      </c>
      <c r="K5" s="26"/>
      <c r="L5" s="26"/>
    </row>
    <row r="6" spans="1:12" ht="19.5" customHeight="1">
      <c r="A6" s="109" t="s">
        <v>37</v>
      </c>
      <c r="B6" s="109"/>
      <c r="C6" s="109"/>
      <c r="D6" s="170" t="s">
        <v>38</v>
      </c>
      <c r="E6" s="170" t="s">
        <v>56</v>
      </c>
      <c r="F6" s="171"/>
      <c r="G6" s="171"/>
      <c r="H6" s="170"/>
      <c r="I6" s="170"/>
      <c r="J6" s="170"/>
      <c r="K6" s="26"/>
      <c r="L6" s="26"/>
    </row>
    <row r="7" spans="1:12" ht="20.25" customHeight="1">
      <c r="A7" s="111" t="s">
        <v>47</v>
      </c>
      <c r="B7" s="111" t="s">
        <v>48</v>
      </c>
      <c r="C7" s="112" t="s">
        <v>49</v>
      </c>
      <c r="D7" s="170"/>
      <c r="E7" s="170"/>
      <c r="F7" s="171"/>
      <c r="G7" s="171"/>
      <c r="H7" s="170"/>
      <c r="I7" s="170"/>
      <c r="J7" s="170"/>
      <c r="K7" s="26"/>
      <c r="L7" s="26"/>
    </row>
    <row r="8" spans="1:12" ht="20.25" customHeight="1">
      <c r="A8" s="111"/>
      <c r="B8" s="111"/>
      <c r="C8" s="112"/>
      <c r="D8" s="110"/>
      <c r="E8" s="110" t="s">
        <v>171</v>
      </c>
      <c r="F8" s="115">
        <f aca="true" t="shared" si="0" ref="F8:F30">G8+H8</f>
        <v>5355.93</v>
      </c>
      <c r="G8" s="119">
        <f>G9+G12+G17+G21+G32</f>
        <v>4973.63</v>
      </c>
      <c r="H8" s="119">
        <f>H9+H12+H17+H21+H32</f>
        <v>382.3</v>
      </c>
      <c r="I8" s="110"/>
      <c r="J8" s="110"/>
      <c r="K8" s="26"/>
      <c r="L8" s="26"/>
    </row>
    <row r="9" spans="1:10" s="108" customFormat="1" ht="24" customHeight="1">
      <c r="A9" s="113" t="s">
        <v>111</v>
      </c>
      <c r="B9" s="114"/>
      <c r="C9" s="114"/>
      <c r="D9" s="137">
        <v>307301</v>
      </c>
      <c r="E9" s="117" t="s">
        <v>138</v>
      </c>
      <c r="F9" s="115">
        <f t="shared" si="0"/>
        <v>35.82</v>
      </c>
      <c r="G9" s="115">
        <v>35.82</v>
      </c>
      <c r="H9" s="115"/>
      <c r="I9" s="115"/>
      <c r="J9" s="115"/>
    </row>
    <row r="10" spans="1:10" s="108" customFormat="1" ht="24" customHeight="1">
      <c r="A10" s="113" t="s">
        <v>111</v>
      </c>
      <c r="B10" s="113" t="s">
        <v>112</v>
      </c>
      <c r="C10" s="113"/>
      <c r="D10" s="137">
        <v>307301</v>
      </c>
      <c r="E10" s="117" t="s">
        <v>139</v>
      </c>
      <c r="F10" s="115">
        <f t="shared" si="0"/>
        <v>35.82</v>
      </c>
      <c r="G10" s="115">
        <v>35.82</v>
      </c>
      <c r="H10" s="115"/>
      <c r="I10" s="115"/>
      <c r="J10" s="115"/>
    </row>
    <row r="11" spans="1:10" s="108" customFormat="1" ht="24" customHeight="1">
      <c r="A11" s="113" t="s">
        <v>111</v>
      </c>
      <c r="B11" s="113" t="s">
        <v>112</v>
      </c>
      <c r="C11" s="113" t="s">
        <v>113</v>
      </c>
      <c r="D11" s="137">
        <v>307301</v>
      </c>
      <c r="E11" s="117" t="s">
        <v>114</v>
      </c>
      <c r="F11" s="115">
        <f t="shared" si="0"/>
        <v>35.82</v>
      </c>
      <c r="G11" s="115">
        <v>35.82</v>
      </c>
      <c r="H11" s="115"/>
      <c r="I11" s="115"/>
      <c r="J11" s="115"/>
    </row>
    <row r="12" spans="1:10" s="108" customFormat="1" ht="24" customHeight="1">
      <c r="A12" s="113" t="s">
        <v>115</v>
      </c>
      <c r="B12" s="113"/>
      <c r="C12" s="113"/>
      <c r="D12" s="137">
        <v>307301</v>
      </c>
      <c r="E12" s="117" t="s">
        <v>140</v>
      </c>
      <c r="F12" s="115">
        <f t="shared" si="0"/>
        <v>772.3399999999999</v>
      </c>
      <c r="G12" s="115">
        <v>772.3399999999999</v>
      </c>
      <c r="H12" s="115"/>
      <c r="I12" s="115"/>
      <c r="J12" s="115"/>
    </row>
    <row r="13" spans="1:10" s="108" customFormat="1" ht="24" customHeight="1">
      <c r="A13" s="113" t="s">
        <v>115</v>
      </c>
      <c r="B13" s="113" t="s">
        <v>116</v>
      </c>
      <c r="C13" s="113"/>
      <c r="D13" s="137">
        <v>307301</v>
      </c>
      <c r="E13" s="117" t="s">
        <v>141</v>
      </c>
      <c r="F13" s="115">
        <f t="shared" si="0"/>
        <v>772.3399999999999</v>
      </c>
      <c r="G13" s="115">
        <f>SUM(G14:G16)</f>
        <v>772.3399999999999</v>
      </c>
      <c r="H13" s="115"/>
      <c r="I13" s="115"/>
      <c r="J13" s="115"/>
    </row>
    <row r="14" spans="1:10" s="108" customFormat="1" ht="24" customHeight="1">
      <c r="A14" s="113" t="s">
        <v>115</v>
      </c>
      <c r="B14" s="113" t="s">
        <v>116</v>
      </c>
      <c r="C14" s="113" t="s">
        <v>117</v>
      </c>
      <c r="D14" s="137">
        <v>307301</v>
      </c>
      <c r="E14" s="117" t="s">
        <v>142</v>
      </c>
      <c r="F14" s="115">
        <f t="shared" si="0"/>
        <v>247.22</v>
      </c>
      <c r="G14" s="116">
        <v>247.22</v>
      </c>
      <c r="H14" s="115"/>
      <c r="I14" s="115"/>
      <c r="J14" s="115"/>
    </row>
    <row r="15" spans="1:10" s="108" customFormat="1" ht="24" customHeight="1">
      <c r="A15" s="113" t="s">
        <v>115</v>
      </c>
      <c r="B15" s="113" t="s">
        <v>116</v>
      </c>
      <c r="C15" s="113" t="s">
        <v>119</v>
      </c>
      <c r="D15" s="137">
        <v>307301</v>
      </c>
      <c r="E15" s="117" t="s">
        <v>143</v>
      </c>
      <c r="F15" s="115">
        <f t="shared" si="0"/>
        <v>24.28</v>
      </c>
      <c r="G15" s="116">
        <v>24.28</v>
      </c>
      <c r="H15" s="115"/>
      <c r="I15" s="115"/>
      <c r="J15" s="115"/>
    </row>
    <row r="16" spans="1:10" s="108" customFormat="1" ht="24" customHeight="1">
      <c r="A16" s="113" t="s">
        <v>144</v>
      </c>
      <c r="B16" s="113" t="s">
        <v>145</v>
      </c>
      <c r="C16" s="113" t="s">
        <v>146</v>
      </c>
      <c r="D16" s="137">
        <v>307301</v>
      </c>
      <c r="E16" s="117" t="s">
        <v>148</v>
      </c>
      <c r="F16" s="115">
        <f t="shared" si="0"/>
        <v>500.84</v>
      </c>
      <c r="G16" s="116">
        <v>500.84</v>
      </c>
      <c r="H16" s="115"/>
      <c r="I16" s="115"/>
      <c r="J16" s="115"/>
    </row>
    <row r="17" spans="1:10" s="108" customFormat="1" ht="24" customHeight="1">
      <c r="A17" s="113" t="s">
        <v>149</v>
      </c>
      <c r="B17" s="113"/>
      <c r="C17" s="113"/>
      <c r="D17" s="137">
        <v>307301</v>
      </c>
      <c r="E17" s="117" t="s">
        <v>150</v>
      </c>
      <c r="F17" s="115">
        <f t="shared" si="0"/>
        <v>158.43</v>
      </c>
      <c r="G17" s="115">
        <v>158.43</v>
      </c>
      <c r="H17" s="115"/>
      <c r="I17" s="115"/>
      <c r="J17" s="115"/>
    </row>
    <row r="18" spans="1:10" s="108" customFormat="1" ht="24" customHeight="1">
      <c r="A18" s="113" t="s">
        <v>149</v>
      </c>
      <c r="B18" s="113" t="s">
        <v>151</v>
      </c>
      <c r="C18" s="113"/>
      <c r="D18" s="137">
        <v>307301</v>
      </c>
      <c r="E18" s="117" t="s">
        <v>152</v>
      </c>
      <c r="F18" s="115">
        <f t="shared" si="0"/>
        <v>158.43</v>
      </c>
      <c r="G18" s="115">
        <v>158.43</v>
      </c>
      <c r="H18" s="115"/>
      <c r="I18" s="115"/>
      <c r="J18" s="115"/>
    </row>
    <row r="19" spans="1:10" s="108" customFormat="1" ht="24" customHeight="1">
      <c r="A19" s="113" t="s">
        <v>149</v>
      </c>
      <c r="B19" s="113" t="s">
        <v>151</v>
      </c>
      <c r="C19" s="113" t="s">
        <v>153</v>
      </c>
      <c r="D19" s="137">
        <v>307301</v>
      </c>
      <c r="E19" s="117" t="s">
        <v>154</v>
      </c>
      <c r="F19" s="115">
        <f t="shared" si="0"/>
        <v>29.9</v>
      </c>
      <c r="G19" s="116">
        <v>29.9</v>
      </c>
      <c r="H19" s="115"/>
      <c r="I19" s="115"/>
      <c r="J19" s="115"/>
    </row>
    <row r="20" spans="1:10" s="108" customFormat="1" ht="24" customHeight="1">
      <c r="A20" s="113" t="s">
        <v>149</v>
      </c>
      <c r="B20" s="113" t="s">
        <v>151</v>
      </c>
      <c r="C20" s="113" t="s">
        <v>155</v>
      </c>
      <c r="D20" s="137">
        <v>307301</v>
      </c>
      <c r="E20" s="117" t="s">
        <v>156</v>
      </c>
      <c r="F20" s="115">
        <f t="shared" si="0"/>
        <v>128.53</v>
      </c>
      <c r="G20" s="116">
        <v>128.53</v>
      </c>
      <c r="H20" s="115"/>
      <c r="I20" s="115"/>
      <c r="J20" s="115"/>
    </row>
    <row r="21" spans="1:10" s="108" customFormat="1" ht="24" customHeight="1">
      <c r="A21" s="113" t="s">
        <v>157</v>
      </c>
      <c r="B21" s="113"/>
      <c r="C21" s="113"/>
      <c r="D21" s="137">
        <v>307301</v>
      </c>
      <c r="E21" s="117" t="s">
        <v>158</v>
      </c>
      <c r="F21" s="115">
        <f t="shared" si="0"/>
        <v>4102.8</v>
      </c>
      <c r="G21" s="115">
        <f>G22+G30</f>
        <v>3720.5</v>
      </c>
      <c r="H21" s="115">
        <f>H22+H30</f>
        <v>382.3</v>
      </c>
      <c r="I21" s="115"/>
      <c r="J21" s="115"/>
    </row>
    <row r="22" spans="1:10" s="108" customFormat="1" ht="24" customHeight="1">
      <c r="A22" s="113" t="s">
        <v>157</v>
      </c>
      <c r="B22" s="113" t="s">
        <v>153</v>
      </c>
      <c r="C22" s="113"/>
      <c r="D22" s="137">
        <v>307301</v>
      </c>
      <c r="E22" s="117" t="s">
        <v>159</v>
      </c>
      <c r="F22" s="115">
        <f t="shared" si="0"/>
        <v>4057.8</v>
      </c>
      <c r="G22" s="115">
        <f>SUM(G23:G29)</f>
        <v>3720.5</v>
      </c>
      <c r="H22" s="115">
        <f>SUM(H23:H29)</f>
        <v>337.3</v>
      </c>
      <c r="I22" s="115"/>
      <c r="J22" s="115"/>
    </row>
    <row r="23" spans="1:10" s="108" customFormat="1" ht="24" customHeight="1">
      <c r="A23" s="113">
        <v>213</v>
      </c>
      <c r="B23" s="113" t="s">
        <v>122</v>
      </c>
      <c r="C23" s="113" t="s">
        <v>122</v>
      </c>
      <c r="D23" s="137">
        <v>307301</v>
      </c>
      <c r="E23" s="118" t="s">
        <v>123</v>
      </c>
      <c r="F23" s="115">
        <f t="shared" si="0"/>
        <v>711.16</v>
      </c>
      <c r="G23" s="116">
        <v>711.16</v>
      </c>
      <c r="H23" s="115"/>
      <c r="I23" s="116"/>
      <c r="J23" s="115"/>
    </row>
    <row r="24" spans="1:10" s="108" customFormat="1" ht="24" customHeight="1">
      <c r="A24" s="113" t="s">
        <v>124</v>
      </c>
      <c r="B24" s="113" t="s">
        <v>122</v>
      </c>
      <c r="C24" s="113" t="s">
        <v>125</v>
      </c>
      <c r="D24" s="137">
        <v>307301</v>
      </c>
      <c r="E24" s="118" t="s">
        <v>126</v>
      </c>
      <c r="F24" s="115">
        <f t="shared" si="0"/>
        <v>31</v>
      </c>
      <c r="G24" s="115"/>
      <c r="H24" s="115">
        <v>31</v>
      </c>
      <c r="I24" s="116"/>
      <c r="J24" s="115"/>
    </row>
    <row r="25" spans="1:10" s="108" customFormat="1" ht="24" customHeight="1">
      <c r="A25" s="113">
        <v>213</v>
      </c>
      <c r="B25" s="113" t="s">
        <v>122</v>
      </c>
      <c r="C25" s="113" t="s">
        <v>127</v>
      </c>
      <c r="D25" s="137">
        <v>307301</v>
      </c>
      <c r="E25" s="118" t="s">
        <v>128</v>
      </c>
      <c r="F25" s="115">
        <f t="shared" si="0"/>
        <v>3006.11</v>
      </c>
      <c r="G25" s="116">
        <v>3006.11</v>
      </c>
      <c r="H25" s="115"/>
      <c r="I25" s="116"/>
      <c r="J25" s="115"/>
    </row>
    <row r="26" spans="1:10" s="108" customFormat="1" ht="24" customHeight="1">
      <c r="A26" s="113" t="s">
        <v>124</v>
      </c>
      <c r="B26" s="113" t="s">
        <v>122</v>
      </c>
      <c r="C26" s="113" t="s">
        <v>129</v>
      </c>
      <c r="D26" s="137">
        <v>307301</v>
      </c>
      <c r="E26" s="118" t="s">
        <v>130</v>
      </c>
      <c r="F26" s="115">
        <f t="shared" si="0"/>
        <v>35</v>
      </c>
      <c r="G26" s="115"/>
      <c r="H26" s="116">
        <v>35</v>
      </c>
      <c r="I26" s="116"/>
      <c r="J26" s="115"/>
    </row>
    <row r="27" spans="1:10" s="108" customFormat="1" ht="24" customHeight="1">
      <c r="A27" s="113">
        <v>213</v>
      </c>
      <c r="B27" s="113" t="s">
        <v>122</v>
      </c>
      <c r="C27" s="113" t="s">
        <v>131</v>
      </c>
      <c r="D27" s="137">
        <v>307301</v>
      </c>
      <c r="E27" s="118" t="s">
        <v>132</v>
      </c>
      <c r="F27" s="115">
        <f t="shared" si="0"/>
        <v>23</v>
      </c>
      <c r="G27" s="115"/>
      <c r="H27" s="116">
        <v>23</v>
      </c>
      <c r="I27" s="116"/>
      <c r="J27" s="115"/>
    </row>
    <row r="28" spans="1:10" s="108" customFormat="1" ht="24" customHeight="1">
      <c r="A28" s="113" t="s">
        <v>124</v>
      </c>
      <c r="B28" s="113" t="s">
        <v>122</v>
      </c>
      <c r="C28" s="113" t="s">
        <v>133</v>
      </c>
      <c r="D28" s="137">
        <v>307301</v>
      </c>
      <c r="E28" s="118" t="s">
        <v>134</v>
      </c>
      <c r="F28" s="115">
        <f t="shared" si="0"/>
        <v>50</v>
      </c>
      <c r="G28" s="115"/>
      <c r="H28" s="116">
        <v>50</v>
      </c>
      <c r="I28" s="116"/>
      <c r="J28" s="115"/>
    </row>
    <row r="29" spans="1:10" s="108" customFormat="1" ht="24" customHeight="1">
      <c r="A29" s="113">
        <v>213</v>
      </c>
      <c r="B29" s="113" t="s">
        <v>122</v>
      </c>
      <c r="C29" s="113" t="s">
        <v>135</v>
      </c>
      <c r="D29" s="137">
        <v>307301</v>
      </c>
      <c r="E29" s="118" t="s">
        <v>136</v>
      </c>
      <c r="F29" s="115">
        <f t="shared" si="0"/>
        <v>201.53</v>
      </c>
      <c r="G29" s="115">
        <v>3.23</v>
      </c>
      <c r="H29" s="115">
        <v>198.3</v>
      </c>
      <c r="I29" s="116"/>
      <c r="J29" s="115"/>
    </row>
    <row r="30" spans="1:10" s="108" customFormat="1" ht="24" customHeight="1">
      <c r="A30" s="113" t="s">
        <v>160</v>
      </c>
      <c r="B30" s="113" t="s">
        <v>161</v>
      </c>
      <c r="C30" s="113"/>
      <c r="D30" s="137">
        <v>307301</v>
      </c>
      <c r="E30" s="118" t="s">
        <v>162</v>
      </c>
      <c r="F30" s="115">
        <f t="shared" si="0"/>
        <v>45</v>
      </c>
      <c r="G30" s="115"/>
      <c r="H30" s="115">
        <v>45</v>
      </c>
      <c r="I30" s="116"/>
      <c r="J30" s="115"/>
    </row>
    <row r="31" spans="1:10" s="108" customFormat="1" ht="24" customHeight="1">
      <c r="A31" s="113" t="s">
        <v>160</v>
      </c>
      <c r="B31" s="113" t="s">
        <v>161</v>
      </c>
      <c r="C31" s="113" t="s">
        <v>163</v>
      </c>
      <c r="D31" s="137">
        <v>307301</v>
      </c>
      <c r="E31" s="118" t="s">
        <v>164</v>
      </c>
      <c r="F31" s="115">
        <f>G31+H31</f>
        <v>45</v>
      </c>
      <c r="G31" s="115"/>
      <c r="H31" s="115">
        <v>45</v>
      </c>
      <c r="I31" s="116"/>
      <c r="J31" s="115"/>
    </row>
    <row r="32" spans="1:10" s="108" customFormat="1" ht="24" customHeight="1">
      <c r="A32" s="113" t="s">
        <v>165</v>
      </c>
      <c r="B32" s="113"/>
      <c r="C32" s="113"/>
      <c r="D32" s="137">
        <v>307301</v>
      </c>
      <c r="E32" s="117" t="s">
        <v>166</v>
      </c>
      <c r="F32" s="115">
        <f>G32+H32</f>
        <v>286.54</v>
      </c>
      <c r="G32" s="116">
        <v>286.54</v>
      </c>
      <c r="H32" s="114"/>
      <c r="I32" s="115"/>
      <c r="J32" s="115"/>
    </row>
    <row r="33" spans="1:10" s="108" customFormat="1" ht="24" customHeight="1">
      <c r="A33" s="113" t="s">
        <v>165</v>
      </c>
      <c r="B33" s="113" t="s">
        <v>167</v>
      </c>
      <c r="C33" s="113"/>
      <c r="D33" s="137">
        <v>307301</v>
      </c>
      <c r="E33" s="117" t="s">
        <v>168</v>
      </c>
      <c r="F33" s="115">
        <f>G33+H33</f>
        <v>286.54</v>
      </c>
      <c r="G33" s="116">
        <v>286.54</v>
      </c>
      <c r="H33" s="114"/>
      <c r="I33" s="115"/>
      <c r="J33" s="115"/>
    </row>
    <row r="34" spans="1:10" s="108" customFormat="1" ht="24" customHeight="1">
      <c r="A34" s="113" t="s">
        <v>165</v>
      </c>
      <c r="B34" s="113" t="s">
        <v>167</v>
      </c>
      <c r="C34" s="113" t="s">
        <v>169</v>
      </c>
      <c r="D34" s="137">
        <v>307301</v>
      </c>
      <c r="E34" s="117" t="s">
        <v>170</v>
      </c>
      <c r="F34" s="115">
        <f>G34+H34</f>
        <v>286.54</v>
      </c>
      <c r="G34" s="116">
        <v>286.54</v>
      </c>
      <c r="H34" s="114"/>
      <c r="I34" s="116"/>
      <c r="J34" s="115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0.6" bottom="0.82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1">
      <selection activeCell="A4" sqref="A4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5"/>
    </row>
    <row r="2" spans="1:34" ht="20.25" customHeight="1">
      <c r="A2" s="61"/>
      <c r="B2" s="61"/>
      <c r="C2" s="61"/>
      <c r="D2" s="61"/>
      <c r="E2" s="61"/>
      <c r="F2" s="61"/>
      <c r="G2" s="61"/>
      <c r="H2" s="36" t="s">
        <v>57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</row>
    <row r="3" spans="1:34" ht="20.25" customHeight="1">
      <c r="A3" s="157" t="s">
        <v>58</v>
      </c>
      <c r="B3" s="157"/>
      <c r="C3" s="157"/>
      <c r="D3" s="157"/>
      <c r="E3" s="157"/>
      <c r="F3" s="157"/>
      <c r="G3" s="157"/>
      <c r="H3" s="157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</row>
    <row r="4" spans="1:34" ht="20.25" customHeight="1">
      <c r="A4" s="135" t="s">
        <v>102</v>
      </c>
      <c r="B4" s="62"/>
      <c r="C4" s="34"/>
      <c r="D4" s="34"/>
      <c r="E4" s="34"/>
      <c r="F4" s="34"/>
      <c r="G4" s="34"/>
      <c r="H4" s="7" t="s">
        <v>4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</row>
    <row r="5" spans="1:34" ht="20.25" customHeight="1">
      <c r="A5" s="63" t="s">
        <v>5</v>
      </c>
      <c r="B5" s="63"/>
      <c r="C5" s="63" t="s">
        <v>6</v>
      </c>
      <c r="D5" s="63"/>
      <c r="E5" s="63"/>
      <c r="F5" s="63"/>
      <c r="G5" s="63"/>
      <c r="H5" s="63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</row>
    <row r="6" spans="1:34" s="60" customFormat="1" ht="37.5" customHeight="1">
      <c r="A6" s="64" t="s">
        <v>7</v>
      </c>
      <c r="B6" s="77" t="s">
        <v>105</v>
      </c>
      <c r="C6" s="64" t="s">
        <v>7</v>
      </c>
      <c r="D6" s="64" t="s">
        <v>27</v>
      </c>
      <c r="E6" s="65" t="s">
        <v>59</v>
      </c>
      <c r="F6" s="66" t="s">
        <v>60</v>
      </c>
      <c r="G6" s="64" t="s">
        <v>61</v>
      </c>
      <c r="H6" s="66" t="s">
        <v>62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</row>
    <row r="7" spans="1:34" ht="24.75" customHeight="1">
      <c r="A7" s="67" t="s">
        <v>63</v>
      </c>
      <c r="B7" s="72">
        <v>5355.93</v>
      </c>
      <c r="C7" s="69" t="s">
        <v>64</v>
      </c>
      <c r="D7" s="72">
        <v>5355.93</v>
      </c>
      <c r="E7" s="72">
        <v>5355.93</v>
      </c>
      <c r="F7" s="68"/>
      <c r="G7" s="68"/>
      <c r="H7" s="68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</row>
    <row r="8" spans="1:34" ht="24.75" customHeight="1">
      <c r="A8" s="67" t="s">
        <v>65</v>
      </c>
      <c r="B8" s="72">
        <v>5355.93</v>
      </c>
      <c r="C8" s="130" t="s">
        <v>193</v>
      </c>
      <c r="D8" s="72">
        <v>35.82</v>
      </c>
      <c r="E8" s="72">
        <v>35.82</v>
      </c>
      <c r="F8" s="71"/>
      <c r="G8" s="71"/>
      <c r="H8" s="68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</row>
    <row r="9" spans="1:34" ht="24.75" customHeight="1">
      <c r="A9" s="67" t="s">
        <v>66</v>
      </c>
      <c r="B9" s="68"/>
      <c r="C9" s="130" t="s">
        <v>194</v>
      </c>
      <c r="D9" s="72">
        <v>772.34</v>
      </c>
      <c r="E9" s="72">
        <v>772.34</v>
      </c>
      <c r="F9" s="71"/>
      <c r="G9" s="71"/>
      <c r="H9" s="68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24.75" customHeight="1">
      <c r="A10" s="67" t="s">
        <v>67</v>
      </c>
      <c r="B10" s="72"/>
      <c r="C10" s="130" t="s">
        <v>195</v>
      </c>
      <c r="D10" s="72">
        <v>158.43</v>
      </c>
      <c r="E10" s="72">
        <v>158.43</v>
      </c>
      <c r="F10" s="71"/>
      <c r="G10" s="71"/>
      <c r="H10" s="68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</row>
    <row r="11" spans="1:34" ht="24.75" customHeight="1">
      <c r="A11" s="67" t="s">
        <v>68</v>
      </c>
      <c r="B11" s="73"/>
      <c r="C11" s="130" t="s">
        <v>196</v>
      </c>
      <c r="D11" s="72">
        <v>4102.8</v>
      </c>
      <c r="E11" s="72">
        <v>4102.8</v>
      </c>
      <c r="F11" s="71"/>
      <c r="G11" s="71"/>
      <c r="H11" s="68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</row>
    <row r="12" spans="1:34" ht="24.75" customHeight="1">
      <c r="A12" s="67" t="s">
        <v>65</v>
      </c>
      <c r="B12" s="68"/>
      <c r="C12" s="130" t="s">
        <v>197</v>
      </c>
      <c r="D12" s="72">
        <v>286.54</v>
      </c>
      <c r="E12" s="72">
        <v>286.54</v>
      </c>
      <c r="F12" s="71"/>
      <c r="G12" s="71"/>
      <c r="H12" s="68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</row>
    <row r="13" spans="1:34" ht="24.75" customHeight="1">
      <c r="A13" s="67" t="s">
        <v>66</v>
      </c>
      <c r="B13" s="68"/>
      <c r="C13" s="69"/>
      <c r="D13" s="70"/>
      <c r="E13" s="71"/>
      <c r="F13" s="71"/>
      <c r="G13" s="71"/>
      <c r="H13" s="68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</row>
    <row r="14" spans="1:34" ht="24.75" customHeight="1">
      <c r="A14" s="67" t="s">
        <v>67</v>
      </c>
      <c r="B14" s="68"/>
      <c r="C14" s="69"/>
      <c r="D14" s="70"/>
      <c r="E14" s="71"/>
      <c r="F14" s="71"/>
      <c r="G14" s="71"/>
      <c r="H14" s="68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</row>
    <row r="15" spans="1:34" ht="24.75" customHeight="1">
      <c r="A15" s="67" t="s">
        <v>69</v>
      </c>
      <c r="B15" s="72"/>
      <c r="C15" s="69"/>
      <c r="D15" s="70"/>
      <c r="E15" s="71"/>
      <c r="F15" s="71"/>
      <c r="G15" s="71"/>
      <c r="H15" s="68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</row>
    <row r="16" spans="1:34" ht="24.75" customHeight="1">
      <c r="A16" s="74"/>
      <c r="B16" s="75"/>
      <c r="C16" s="76"/>
      <c r="D16" s="70"/>
      <c r="E16" s="72"/>
      <c r="F16" s="72"/>
      <c r="G16" s="72"/>
      <c r="H16" s="72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</row>
    <row r="17" spans="1:34" ht="24.75" customHeight="1">
      <c r="A17" s="77"/>
      <c r="B17" s="78"/>
      <c r="C17" s="77"/>
      <c r="D17" s="78"/>
      <c r="E17" s="78"/>
      <c r="F17" s="78"/>
      <c r="G17" s="78"/>
      <c r="H17" s="78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</row>
    <row r="18" spans="1:34" ht="24.75" customHeight="1">
      <c r="A18" s="76"/>
      <c r="B18" s="72"/>
      <c r="C18" s="76" t="s">
        <v>70</v>
      </c>
      <c r="D18" s="70"/>
      <c r="E18" s="79"/>
      <c r="F18" s="79"/>
      <c r="G18" s="79"/>
      <c r="H18" s="72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</row>
    <row r="19" spans="1:34" ht="24.75" customHeight="1">
      <c r="A19" s="76"/>
      <c r="B19" s="80"/>
      <c r="C19" s="76"/>
      <c r="D19" s="78"/>
      <c r="E19" s="81"/>
      <c r="F19" s="81"/>
      <c r="G19" s="81"/>
      <c r="H19" s="8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</row>
    <row r="20" spans="1:34" ht="20.25" customHeight="1">
      <c r="A20" s="77" t="s">
        <v>22</v>
      </c>
      <c r="B20" s="72">
        <v>5355.93</v>
      </c>
      <c r="C20" s="77" t="s">
        <v>23</v>
      </c>
      <c r="D20" s="72">
        <v>5355.93</v>
      </c>
      <c r="E20" s="72">
        <v>5355.93</v>
      </c>
      <c r="F20" s="78"/>
      <c r="G20" s="78"/>
      <c r="H20" s="78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</row>
    <row r="21" spans="1:34" ht="20.25" customHeight="1">
      <c r="A21" s="82"/>
      <c r="B21" s="83"/>
      <c r="C21" s="84"/>
      <c r="D21" s="84"/>
      <c r="E21" s="84"/>
      <c r="F21" s="84"/>
      <c r="G21" s="84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2">
      <selection activeCell="D9" sqref="D9:D34"/>
    </sheetView>
  </sheetViews>
  <sheetFormatPr defaultColWidth="6.875" defaultRowHeight="12.75" customHeight="1"/>
  <cols>
    <col min="1" max="3" width="5.25390625" style="1" customWidth="1"/>
    <col min="4" max="4" width="9.375" style="1" customWidth="1"/>
    <col min="5" max="5" width="44.50390625" style="1" customWidth="1"/>
    <col min="6" max="8" width="14.125" style="1" customWidth="1"/>
    <col min="9" max="223" width="6.875" style="1" customWidth="1"/>
    <col min="224" max="253" width="9.00390625" style="0" customWidth="1"/>
    <col min="254" max="16384" width="6.875" style="1" customWidth="1"/>
  </cols>
  <sheetData>
    <row r="1" spans="1:5" ht="30" customHeight="1">
      <c r="A1" s="172"/>
      <c r="B1" s="172"/>
      <c r="C1" s="172"/>
      <c r="D1" s="59"/>
      <c r="E1" s="59"/>
    </row>
    <row r="2" ht="12.75" customHeight="1">
      <c r="H2" s="36" t="s">
        <v>71</v>
      </c>
    </row>
    <row r="3" spans="1:8" ht="19.5" customHeight="1">
      <c r="A3" s="157" t="s">
        <v>72</v>
      </c>
      <c r="B3" s="157"/>
      <c r="C3" s="157"/>
      <c r="D3" s="157"/>
      <c r="E3" s="157"/>
      <c r="F3" s="157"/>
      <c r="G3" s="157"/>
      <c r="H3" s="157"/>
    </row>
    <row r="4" spans="1:8" ht="28.5" customHeight="1">
      <c r="A4" s="133" t="s">
        <v>102</v>
      </c>
      <c r="B4" s="5"/>
      <c r="C4" s="5"/>
      <c r="D4" s="5"/>
      <c r="E4" s="5"/>
      <c r="F4" s="6"/>
      <c r="G4" s="6"/>
      <c r="H4" s="7" t="s">
        <v>4</v>
      </c>
    </row>
    <row r="5" spans="1:8" ht="21" customHeight="1">
      <c r="A5" s="8" t="s">
        <v>26</v>
      </c>
      <c r="B5" s="8"/>
      <c r="C5" s="8"/>
      <c r="D5" s="9"/>
      <c r="E5" s="11"/>
      <c r="F5" s="163" t="s">
        <v>73</v>
      </c>
      <c r="G5" s="163"/>
      <c r="H5" s="163"/>
    </row>
    <row r="6" spans="1:8" ht="21" customHeight="1">
      <c r="A6" s="11" t="s">
        <v>37</v>
      </c>
      <c r="B6" s="12"/>
      <c r="C6" s="13"/>
      <c r="D6" s="173" t="s">
        <v>38</v>
      </c>
      <c r="E6" s="159" t="s">
        <v>56</v>
      </c>
      <c r="F6" s="159" t="s">
        <v>27</v>
      </c>
      <c r="G6" s="159" t="s">
        <v>52</v>
      </c>
      <c r="H6" s="163" t="s">
        <v>53</v>
      </c>
    </row>
    <row r="7" spans="1:8" ht="21" customHeight="1">
      <c r="A7" s="14" t="s">
        <v>47</v>
      </c>
      <c r="B7" s="15" t="s">
        <v>48</v>
      </c>
      <c r="C7" s="16" t="s">
        <v>49</v>
      </c>
      <c r="D7" s="174"/>
      <c r="E7" s="159"/>
      <c r="F7" s="159"/>
      <c r="G7" s="159"/>
      <c r="H7" s="163"/>
    </row>
    <row r="8" spans="1:8" ht="16.5" customHeight="1">
      <c r="A8" s="111"/>
      <c r="B8" s="111"/>
      <c r="C8" s="112"/>
      <c r="D8" s="110"/>
      <c r="E8" s="110" t="s">
        <v>171</v>
      </c>
      <c r="F8" s="115">
        <f aca="true" t="shared" si="0" ref="F8:F34">G8+H8</f>
        <v>5355.93</v>
      </c>
      <c r="G8" s="119">
        <f>G9+G12+G17+G21+G32</f>
        <v>4973.63</v>
      </c>
      <c r="H8" s="119">
        <f>H9+H12+H17+H21+H32</f>
        <v>382.3</v>
      </c>
    </row>
    <row r="9" spans="1:8" ht="16.5" customHeight="1">
      <c r="A9" s="113" t="s">
        <v>111</v>
      </c>
      <c r="B9" s="114"/>
      <c r="C9" s="114"/>
      <c r="D9" s="114">
        <v>307301</v>
      </c>
      <c r="E9" s="117" t="s">
        <v>138</v>
      </c>
      <c r="F9" s="115">
        <f t="shared" si="0"/>
        <v>35.82</v>
      </c>
      <c r="G9" s="115">
        <v>35.82</v>
      </c>
      <c r="H9" s="115"/>
    </row>
    <row r="10" spans="1:8" ht="16.5" customHeight="1">
      <c r="A10" s="113" t="s">
        <v>111</v>
      </c>
      <c r="B10" s="113" t="s">
        <v>112</v>
      </c>
      <c r="C10" s="113"/>
      <c r="D10" s="114">
        <v>307301</v>
      </c>
      <c r="E10" s="117" t="s">
        <v>139</v>
      </c>
      <c r="F10" s="115">
        <f t="shared" si="0"/>
        <v>35.82</v>
      </c>
      <c r="G10" s="115">
        <v>35.82</v>
      </c>
      <c r="H10" s="115"/>
    </row>
    <row r="11" spans="1:8" ht="16.5" customHeight="1">
      <c r="A11" s="113" t="s">
        <v>111</v>
      </c>
      <c r="B11" s="113" t="s">
        <v>112</v>
      </c>
      <c r="C11" s="113" t="s">
        <v>113</v>
      </c>
      <c r="D11" s="114">
        <v>307301</v>
      </c>
      <c r="E11" s="117" t="s">
        <v>114</v>
      </c>
      <c r="F11" s="115">
        <f t="shared" si="0"/>
        <v>35.82</v>
      </c>
      <c r="G11" s="115">
        <v>35.82</v>
      </c>
      <c r="H11" s="115"/>
    </row>
    <row r="12" spans="1:8" ht="16.5" customHeight="1">
      <c r="A12" s="113" t="s">
        <v>115</v>
      </c>
      <c r="B12" s="113"/>
      <c r="C12" s="113"/>
      <c r="D12" s="114">
        <v>307301</v>
      </c>
      <c r="E12" s="117" t="s">
        <v>140</v>
      </c>
      <c r="F12" s="115">
        <f t="shared" si="0"/>
        <v>772.3399999999999</v>
      </c>
      <c r="G12" s="115">
        <v>772.3399999999999</v>
      </c>
      <c r="H12" s="115"/>
    </row>
    <row r="13" spans="1:8" ht="16.5" customHeight="1">
      <c r="A13" s="113" t="s">
        <v>115</v>
      </c>
      <c r="B13" s="113" t="s">
        <v>116</v>
      </c>
      <c r="C13" s="113"/>
      <c r="D13" s="114">
        <v>307301</v>
      </c>
      <c r="E13" s="117" t="s">
        <v>141</v>
      </c>
      <c r="F13" s="115">
        <f t="shared" si="0"/>
        <v>772.3399999999999</v>
      </c>
      <c r="G13" s="115">
        <f>SUM(G14:G16)</f>
        <v>772.3399999999999</v>
      </c>
      <c r="H13" s="115"/>
    </row>
    <row r="14" spans="1:8" ht="16.5" customHeight="1">
      <c r="A14" s="113" t="s">
        <v>115</v>
      </c>
      <c r="B14" s="113" t="s">
        <v>116</v>
      </c>
      <c r="C14" s="113" t="s">
        <v>117</v>
      </c>
      <c r="D14" s="114">
        <v>307301</v>
      </c>
      <c r="E14" s="117" t="s">
        <v>142</v>
      </c>
      <c r="F14" s="115">
        <f t="shared" si="0"/>
        <v>247.22</v>
      </c>
      <c r="G14" s="116">
        <v>247.22</v>
      </c>
      <c r="H14" s="115"/>
    </row>
    <row r="15" spans="1:8" ht="16.5" customHeight="1">
      <c r="A15" s="113" t="s">
        <v>115</v>
      </c>
      <c r="B15" s="113" t="s">
        <v>116</v>
      </c>
      <c r="C15" s="113" t="s">
        <v>119</v>
      </c>
      <c r="D15" s="114">
        <v>307301</v>
      </c>
      <c r="E15" s="117" t="s">
        <v>143</v>
      </c>
      <c r="F15" s="115">
        <f t="shared" si="0"/>
        <v>24.28</v>
      </c>
      <c r="G15" s="116">
        <v>24.28</v>
      </c>
      <c r="H15" s="115"/>
    </row>
    <row r="16" spans="1:8" ht="16.5" customHeight="1">
      <c r="A16" s="113" t="s">
        <v>144</v>
      </c>
      <c r="B16" s="113" t="s">
        <v>145</v>
      </c>
      <c r="C16" s="113" t="s">
        <v>146</v>
      </c>
      <c r="D16" s="114">
        <v>307301</v>
      </c>
      <c r="E16" s="117" t="s">
        <v>148</v>
      </c>
      <c r="F16" s="115">
        <f t="shared" si="0"/>
        <v>500.84</v>
      </c>
      <c r="G16" s="116">
        <v>500.84</v>
      </c>
      <c r="H16" s="115"/>
    </row>
    <row r="17" spans="1:8" ht="16.5" customHeight="1">
      <c r="A17" s="113" t="s">
        <v>149</v>
      </c>
      <c r="B17" s="113"/>
      <c r="C17" s="113"/>
      <c r="D17" s="114">
        <v>307301</v>
      </c>
      <c r="E17" s="117" t="s">
        <v>150</v>
      </c>
      <c r="F17" s="115">
        <f t="shared" si="0"/>
        <v>158.43</v>
      </c>
      <c r="G17" s="115">
        <v>158.43</v>
      </c>
      <c r="H17" s="115"/>
    </row>
    <row r="18" spans="1:8" ht="16.5" customHeight="1">
      <c r="A18" s="113" t="s">
        <v>149</v>
      </c>
      <c r="B18" s="113" t="s">
        <v>151</v>
      </c>
      <c r="C18" s="113"/>
      <c r="D18" s="114">
        <v>307301</v>
      </c>
      <c r="E18" s="117" t="s">
        <v>152</v>
      </c>
      <c r="F18" s="115">
        <f t="shared" si="0"/>
        <v>158.43</v>
      </c>
      <c r="G18" s="115">
        <v>158.43</v>
      </c>
      <c r="H18" s="115"/>
    </row>
    <row r="19" spans="1:8" ht="16.5" customHeight="1">
      <c r="A19" s="113" t="s">
        <v>149</v>
      </c>
      <c r="B19" s="113" t="s">
        <v>151</v>
      </c>
      <c r="C19" s="113" t="s">
        <v>153</v>
      </c>
      <c r="D19" s="114">
        <v>307301</v>
      </c>
      <c r="E19" s="117" t="s">
        <v>154</v>
      </c>
      <c r="F19" s="115">
        <f t="shared" si="0"/>
        <v>29.9</v>
      </c>
      <c r="G19" s="116">
        <v>29.9</v>
      </c>
      <c r="H19" s="115"/>
    </row>
    <row r="20" spans="1:8" ht="16.5" customHeight="1">
      <c r="A20" s="113" t="s">
        <v>149</v>
      </c>
      <c r="B20" s="113" t="s">
        <v>151</v>
      </c>
      <c r="C20" s="113" t="s">
        <v>155</v>
      </c>
      <c r="D20" s="114">
        <v>307301</v>
      </c>
      <c r="E20" s="117" t="s">
        <v>156</v>
      </c>
      <c r="F20" s="115">
        <f t="shared" si="0"/>
        <v>128.53</v>
      </c>
      <c r="G20" s="116">
        <v>128.53</v>
      </c>
      <c r="H20" s="115"/>
    </row>
    <row r="21" spans="1:8" ht="16.5" customHeight="1">
      <c r="A21" s="113" t="s">
        <v>157</v>
      </c>
      <c r="B21" s="113"/>
      <c r="C21" s="113"/>
      <c r="D21" s="114">
        <v>307301</v>
      </c>
      <c r="E21" s="117" t="s">
        <v>158</v>
      </c>
      <c r="F21" s="115">
        <f t="shared" si="0"/>
        <v>4102.8</v>
      </c>
      <c r="G21" s="115">
        <f>G22+G30</f>
        <v>3720.5</v>
      </c>
      <c r="H21" s="115">
        <f>H22+H30</f>
        <v>382.3</v>
      </c>
    </row>
    <row r="22" spans="1:8" ht="16.5" customHeight="1">
      <c r="A22" s="113" t="s">
        <v>157</v>
      </c>
      <c r="B22" s="113" t="s">
        <v>153</v>
      </c>
      <c r="C22" s="113"/>
      <c r="D22" s="114">
        <v>307301</v>
      </c>
      <c r="E22" s="117" t="s">
        <v>159</v>
      </c>
      <c r="F22" s="115">
        <f t="shared" si="0"/>
        <v>4057.8</v>
      </c>
      <c r="G22" s="115">
        <f>SUM(G23:G29)</f>
        <v>3720.5</v>
      </c>
      <c r="H22" s="115">
        <f>SUM(H23:H29)</f>
        <v>337.3</v>
      </c>
    </row>
    <row r="23" spans="1:8" ht="16.5" customHeight="1">
      <c r="A23" s="113">
        <v>213</v>
      </c>
      <c r="B23" s="113" t="s">
        <v>122</v>
      </c>
      <c r="C23" s="113" t="s">
        <v>122</v>
      </c>
      <c r="D23" s="114">
        <v>307301</v>
      </c>
      <c r="E23" s="118" t="s">
        <v>123</v>
      </c>
      <c r="F23" s="115">
        <f t="shared" si="0"/>
        <v>711.16</v>
      </c>
      <c r="G23" s="116">
        <v>711.16</v>
      </c>
      <c r="H23" s="115"/>
    </row>
    <row r="24" spans="1:8" ht="16.5" customHeight="1">
      <c r="A24" s="113" t="s">
        <v>124</v>
      </c>
      <c r="B24" s="113" t="s">
        <v>122</v>
      </c>
      <c r="C24" s="113" t="s">
        <v>125</v>
      </c>
      <c r="D24" s="114">
        <v>307301</v>
      </c>
      <c r="E24" s="118" t="s">
        <v>126</v>
      </c>
      <c r="F24" s="115">
        <f t="shared" si="0"/>
        <v>31</v>
      </c>
      <c r="G24" s="115"/>
      <c r="H24" s="115">
        <v>31</v>
      </c>
    </row>
    <row r="25" spans="1:8" ht="16.5" customHeight="1">
      <c r="A25" s="113">
        <v>213</v>
      </c>
      <c r="B25" s="113" t="s">
        <v>122</v>
      </c>
      <c r="C25" s="113" t="s">
        <v>127</v>
      </c>
      <c r="D25" s="114">
        <v>307301</v>
      </c>
      <c r="E25" s="118" t="s">
        <v>128</v>
      </c>
      <c r="F25" s="115">
        <f t="shared" si="0"/>
        <v>3006.11</v>
      </c>
      <c r="G25" s="116">
        <v>3006.11</v>
      </c>
      <c r="H25" s="115"/>
    </row>
    <row r="26" spans="1:8" ht="16.5" customHeight="1">
      <c r="A26" s="113" t="s">
        <v>124</v>
      </c>
      <c r="B26" s="113" t="s">
        <v>122</v>
      </c>
      <c r="C26" s="113" t="s">
        <v>129</v>
      </c>
      <c r="D26" s="114">
        <v>307301</v>
      </c>
      <c r="E26" s="118" t="s">
        <v>130</v>
      </c>
      <c r="F26" s="115">
        <f t="shared" si="0"/>
        <v>35</v>
      </c>
      <c r="G26" s="115"/>
      <c r="H26" s="116">
        <v>35</v>
      </c>
    </row>
    <row r="27" spans="1:8" ht="16.5" customHeight="1">
      <c r="A27" s="113">
        <v>213</v>
      </c>
      <c r="B27" s="113" t="s">
        <v>122</v>
      </c>
      <c r="C27" s="113" t="s">
        <v>131</v>
      </c>
      <c r="D27" s="114">
        <v>307301</v>
      </c>
      <c r="E27" s="118" t="s">
        <v>132</v>
      </c>
      <c r="F27" s="115">
        <f t="shared" si="0"/>
        <v>23</v>
      </c>
      <c r="G27" s="115"/>
      <c r="H27" s="116">
        <v>23</v>
      </c>
    </row>
    <row r="28" spans="1:8" ht="16.5" customHeight="1">
      <c r="A28" s="113" t="s">
        <v>124</v>
      </c>
      <c r="B28" s="113" t="s">
        <v>122</v>
      </c>
      <c r="C28" s="113" t="s">
        <v>133</v>
      </c>
      <c r="D28" s="114">
        <v>307301</v>
      </c>
      <c r="E28" s="118" t="s">
        <v>134</v>
      </c>
      <c r="F28" s="115">
        <f t="shared" si="0"/>
        <v>50</v>
      </c>
      <c r="G28" s="115"/>
      <c r="H28" s="116">
        <v>50</v>
      </c>
    </row>
    <row r="29" spans="1:8" ht="16.5" customHeight="1">
      <c r="A29" s="113">
        <v>213</v>
      </c>
      <c r="B29" s="113" t="s">
        <v>122</v>
      </c>
      <c r="C29" s="113" t="s">
        <v>135</v>
      </c>
      <c r="D29" s="114">
        <v>307301</v>
      </c>
      <c r="E29" s="118" t="s">
        <v>136</v>
      </c>
      <c r="F29" s="115">
        <f t="shared" si="0"/>
        <v>201.53</v>
      </c>
      <c r="G29" s="115">
        <v>3.23</v>
      </c>
      <c r="H29" s="115">
        <v>198.3</v>
      </c>
    </row>
    <row r="30" spans="1:8" ht="16.5" customHeight="1">
      <c r="A30" s="113" t="s">
        <v>160</v>
      </c>
      <c r="B30" s="113" t="s">
        <v>161</v>
      </c>
      <c r="C30" s="113"/>
      <c r="D30" s="114">
        <v>307301</v>
      </c>
      <c r="E30" s="118" t="s">
        <v>162</v>
      </c>
      <c r="F30" s="115">
        <f t="shared" si="0"/>
        <v>45</v>
      </c>
      <c r="G30" s="115"/>
      <c r="H30" s="115">
        <v>45</v>
      </c>
    </row>
    <row r="31" spans="1:8" ht="16.5" customHeight="1">
      <c r="A31" s="113" t="s">
        <v>160</v>
      </c>
      <c r="B31" s="113" t="s">
        <v>161</v>
      </c>
      <c r="C31" s="113" t="s">
        <v>163</v>
      </c>
      <c r="D31" s="114">
        <v>307301</v>
      </c>
      <c r="E31" s="118" t="s">
        <v>164</v>
      </c>
      <c r="F31" s="115">
        <f t="shared" si="0"/>
        <v>45</v>
      </c>
      <c r="G31" s="115"/>
      <c r="H31" s="115">
        <v>45</v>
      </c>
    </row>
    <row r="32" spans="1:8" ht="16.5" customHeight="1">
      <c r="A32" s="113" t="s">
        <v>165</v>
      </c>
      <c r="B32" s="113"/>
      <c r="C32" s="113"/>
      <c r="D32" s="114">
        <v>307301</v>
      </c>
      <c r="E32" s="117" t="s">
        <v>166</v>
      </c>
      <c r="F32" s="115">
        <f t="shared" si="0"/>
        <v>286.54</v>
      </c>
      <c r="G32" s="116">
        <v>286.54</v>
      </c>
      <c r="H32" s="114"/>
    </row>
    <row r="33" spans="1:8" ht="16.5" customHeight="1">
      <c r="A33" s="113" t="s">
        <v>165</v>
      </c>
      <c r="B33" s="113" t="s">
        <v>167</v>
      </c>
      <c r="C33" s="113"/>
      <c r="D33" s="114">
        <v>307301</v>
      </c>
      <c r="E33" s="117" t="s">
        <v>168</v>
      </c>
      <c r="F33" s="115">
        <f t="shared" si="0"/>
        <v>286.54</v>
      </c>
      <c r="G33" s="116">
        <v>286.54</v>
      </c>
      <c r="H33" s="114"/>
    </row>
    <row r="34" spans="1:8" ht="16.5" customHeight="1">
      <c r="A34" s="113" t="s">
        <v>165</v>
      </c>
      <c r="B34" s="113" t="s">
        <v>167</v>
      </c>
      <c r="C34" s="113" t="s">
        <v>169</v>
      </c>
      <c r="D34" s="114">
        <v>307301</v>
      </c>
      <c r="E34" s="117" t="s">
        <v>170</v>
      </c>
      <c r="F34" s="115">
        <f t="shared" si="0"/>
        <v>286.54</v>
      </c>
      <c r="G34" s="116">
        <v>286.54</v>
      </c>
      <c r="H34" s="11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31" right="0.31" top="0.63" bottom="0.47" header="0.5" footer="0.35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7" sqref="G47"/>
    </sheetView>
  </sheetViews>
  <sheetFormatPr defaultColWidth="6.875" defaultRowHeight="12.75" customHeight="1"/>
  <cols>
    <col min="1" max="2" width="4.00390625" style="1" customWidth="1"/>
    <col min="3" max="3" width="11.25390625" style="1" customWidth="1"/>
    <col min="4" max="5" width="4.00390625" style="1" customWidth="1"/>
    <col min="6" max="6" width="21.75390625" style="1" customWidth="1"/>
    <col min="7" max="9" width="11.75390625" style="1" customWidth="1"/>
    <col min="10" max="16384" width="6.875" style="1" customWidth="1"/>
  </cols>
  <sheetData>
    <row r="1" spans="1:9" ht="19.5" customHeight="1">
      <c r="A1" s="34"/>
      <c r="B1" s="34"/>
      <c r="C1" s="34"/>
      <c r="D1" s="34"/>
      <c r="E1" s="34"/>
      <c r="F1" s="34"/>
      <c r="G1" s="34"/>
      <c r="H1" s="34"/>
      <c r="I1" s="36" t="s">
        <v>74</v>
      </c>
    </row>
    <row r="2" spans="1:9" ht="25.5" customHeight="1">
      <c r="A2" s="157" t="s">
        <v>75</v>
      </c>
      <c r="B2" s="157"/>
      <c r="C2" s="157"/>
      <c r="D2" s="157"/>
      <c r="E2" s="157"/>
      <c r="F2" s="157"/>
      <c r="G2" s="157"/>
      <c r="H2" s="157"/>
      <c r="I2" s="157"/>
    </row>
    <row r="3" spans="1:9" ht="17.25" customHeight="1">
      <c r="A3" s="133" t="s">
        <v>102</v>
      </c>
      <c r="B3" s="5"/>
      <c r="C3" s="5"/>
      <c r="D3" s="5"/>
      <c r="E3" s="5"/>
      <c r="F3" s="5"/>
      <c r="G3" s="37"/>
      <c r="H3" s="37"/>
      <c r="I3" s="7" t="s">
        <v>4</v>
      </c>
    </row>
    <row r="4" spans="1:9" s="139" customFormat="1" ht="16.5" customHeight="1">
      <c r="A4" s="175" t="s">
        <v>76</v>
      </c>
      <c r="B4" s="175"/>
      <c r="C4" s="175"/>
      <c r="D4" s="175" t="s">
        <v>77</v>
      </c>
      <c r="E4" s="175"/>
      <c r="F4" s="175"/>
      <c r="G4" s="176" t="s">
        <v>52</v>
      </c>
      <c r="H4" s="176"/>
      <c r="I4" s="176"/>
    </row>
    <row r="5" spans="1:9" s="139" customFormat="1" ht="16.5" customHeight="1">
      <c r="A5" s="140" t="s">
        <v>37</v>
      </c>
      <c r="B5" s="141"/>
      <c r="C5" s="177" t="s">
        <v>78</v>
      </c>
      <c r="D5" s="140" t="s">
        <v>37</v>
      </c>
      <c r="E5" s="141"/>
      <c r="F5" s="177" t="s">
        <v>78</v>
      </c>
      <c r="G5" s="176" t="s">
        <v>27</v>
      </c>
      <c r="H5" s="175" t="s">
        <v>79</v>
      </c>
      <c r="I5" s="178" t="s">
        <v>80</v>
      </c>
    </row>
    <row r="6" spans="1:9" s="139" customFormat="1" ht="16.5" customHeight="1">
      <c r="A6" s="142" t="s">
        <v>47</v>
      </c>
      <c r="B6" s="142" t="s">
        <v>48</v>
      </c>
      <c r="C6" s="177"/>
      <c r="D6" s="142" t="s">
        <v>47</v>
      </c>
      <c r="E6" s="142" t="s">
        <v>48</v>
      </c>
      <c r="F6" s="177"/>
      <c r="G6" s="176"/>
      <c r="H6" s="175"/>
      <c r="I6" s="178"/>
    </row>
    <row r="7" spans="1:9" s="139" customFormat="1" ht="16.5" customHeight="1">
      <c r="A7" s="179" t="s">
        <v>219</v>
      </c>
      <c r="B7" s="179"/>
      <c r="C7" s="179"/>
      <c r="D7" s="179"/>
      <c r="E7" s="179"/>
      <c r="F7" s="179"/>
      <c r="G7" s="143">
        <v>4973.629999999999</v>
      </c>
      <c r="H7" s="143">
        <v>4518.58</v>
      </c>
      <c r="I7" s="143">
        <v>455.05</v>
      </c>
    </row>
    <row r="8" spans="1:9" s="139" customFormat="1" ht="16.5" customHeight="1">
      <c r="A8" s="144"/>
      <c r="B8" s="144"/>
      <c r="C8" s="144"/>
      <c r="D8" s="144">
        <v>301</v>
      </c>
      <c r="E8" s="144"/>
      <c r="F8" s="144" t="s">
        <v>220</v>
      </c>
      <c r="G8" s="145">
        <f aca="true" t="shared" si="0" ref="G8:G23">I8+H8</f>
        <v>3480.8700000000003</v>
      </c>
      <c r="H8" s="146">
        <f>SUM(H9:H22)</f>
        <v>3480.8700000000003</v>
      </c>
      <c r="I8" s="146"/>
    </row>
    <row r="9" spans="1:9" s="151" customFormat="1" ht="16.5" customHeight="1">
      <c r="A9" s="147">
        <v>501</v>
      </c>
      <c r="B9" s="148" t="s">
        <v>221</v>
      </c>
      <c r="C9" s="147" t="s">
        <v>222</v>
      </c>
      <c r="D9" s="147">
        <v>301</v>
      </c>
      <c r="E9" s="148" t="s">
        <v>221</v>
      </c>
      <c r="F9" s="147" t="s">
        <v>223</v>
      </c>
      <c r="G9" s="149">
        <f t="shared" si="0"/>
        <v>256.29</v>
      </c>
      <c r="H9" s="150">
        <v>256.29</v>
      </c>
      <c r="I9" s="150"/>
    </row>
    <row r="10" spans="1:9" s="151" customFormat="1" ht="16.5" customHeight="1">
      <c r="A10" s="147">
        <v>501</v>
      </c>
      <c r="B10" s="148" t="s">
        <v>221</v>
      </c>
      <c r="C10" s="147" t="s">
        <v>222</v>
      </c>
      <c r="D10" s="147">
        <v>301</v>
      </c>
      <c r="E10" s="148" t="s">
        <v>224</v>
      </c>
      <c r="F10" s="147" t="s">
        <v>225</v>
      </c>
      <c r="G10" s="149">
        <f t="shared" si="0"/>
        <v>185.37</v>
      </c>
      <c r="H10" s="150">
        <v>185.37</v>
      </c>
      <c r="I10" s="150"/>
    </row>
    <row r="11" spans="1:9" s="151" customFormat="1" ht="16.5" customHeight="1">
      <c r="A11" s="147">
        <v>501</v>
      </c>
      <c r="B11" s="148" t="s">
        <v>221</v>
      </c>
      <c r="C11" s="147" t="s">
        <v>222</v>
      </c>
      <c r="D11" s="147">
        <v>301</v>
      </c>
      <c r="E11" s="148" t="s">
        <v>226</v>
      </c>
      <c r="F11" s="147" t="s">
        <v>227</v>
      </c>
      <c r="G11" s="149">
        <f t="shared" si="0"/>
        <v>20.09</v>
      </c>
      <c r="H11" s="150">
        <v>20.09</v>
      </c>
      <c r="I11" s="150"/>
    </row>
    <row r="12" spans="1:9" s="151" customFormat="1" ht="16.5" customHeight="1">
      <c r="A12" s="147">
        <v>501</v>
      </c>
      <c r="B12" s="148" t="s">
        <v>224</v>
      </c>
      <c r="C12" s="147" t="s">
        <v>228</v>
      </c>
      <c r="D12" s="147">
        <v>301</v>
      </c>
      <c r="E12" s="148" t="s">
        <v>229</v>
      </c>
      <c r="F12" s="147" t="s">
        <v>230</v>
      </c>
      <c r="G12" s="149">
        <f t="shared" si="0"/>
        <v>94.67</v>
      </c>
      <c r="H12" s="150">
        <v>94.67</v>
      </c>
      <c r="I12" s="150"/>
    </row>
    <row r="13" spans="1:9" s="151" customFormat="1" ht="16.5" customHeight="1">
      <c r="A13" s="147">
        <v>501</v>
      </c>
      <c r="B13" s="148" t="s">
        <v>224</v>
      </c>
      <c r="C13" s="147" t="s">
        <v>228</v>
      </c>
      <c r="D13" s="147">
        <v>301</v>
      </c>
      <c r="E13" s="148" t="s">
        <v>231</v>
      </c>
      <c r="F13" s="147" t="s">
        <v>232</v>
      </c>
      <c r="G13" s="149">
        <f t="shared" si="0"/>
        <v>29.9</v>
      </c>
      <c r="H13" s="150">
        <v>29.9</v>
      </c>
      <c r="I13" s="150"/>
    </row>
    <row r="14" spans="1:9" s="151" customFormat="1" ht="16.5" customHeight="1">
      <c r="A14" s="147">
        <v>501</v>
      </c>
      <c r="B14" s="148" t="s">
        <v>224</v>
      </c>
      <c r="C14" s="147" t="s">
        <v>228</v>
      </c>
      <c r="D14" s="147">
        <v>301</v>
      </c>
      <c r="E14" s="148" t="s">
        <v>233</v>
      </c>
      <c r="F14" s="147" t="s">
        <v>234</v>
      </c>
      <c r="G14" s="149">
        <f t="shared" si="0"/>
        <v>2.84</v>
      </c>
      <c r="H14" s="150">
        <v>2.84</v>
      </c>
      <c r="I14" s="150"/>
    </row>
    <row r="15" spans="1:9" s="151" customFormat="1" ht="16.5" customHeight="1">
      <c r="A15" s="147">
        <v>501</v>
      </c>
      <c r="B15" s="148" t="s">
        <v>226</v>
      </c>
      <c r="C15" s="147" t="s">
        <v>235</v>
      </c>
      <c r="D15" s="147">
        <v>301</v>
      </c>
      <c r="E15" s="147">
        <v>13</v>
      </c>
      <c r="F15" s="147" t="s">
        <v>235</v>
      </c>
      <c r="G15" s="149">
        <f t="shared" si="0"/>
        <v>54.24</v>
      </c>
      <c r="H15" s="150">
        <v>54.24</v>
      </c>
      <c r="I15" s="150"/>
    </row>
    <row r="16" spans="1:9" s="151" customFormat="1" ht="16.5" customHeight="1">
      <c r="A16" s="147">
        <v>505</v>
      </c>
      <c r="B16" s="148" t="s">
        <v>221</v>
      </c>
      <c r="C16" s="147" t="s">
        <v>220</v>
      </c>
      <c r="D16" s="147">
        <v>301</v>
      </c>
      <c r="E16" s="148" t="s">
        <v>221</v>
      </c>
      <c r="F16" s="147" t="s">
        <v>223</v>
      </c>
      <c r="G16" s="149">
        <f t="shared" si="0"/>
        <v>1140.52</v>
      </c>
      <c r="H16" s="150">
        <v>1140.52</v>
      </c>
      <c r="I16" s="150"/>
    </row>
    <row r="17" spans="1:9" s="151" customFormat="1" ht="16.5" customHeight="1">
      <c r="A17" s="147">
        <v>505</v>
      </c>
      <c r="B17" s="148" t="s">
        <v>221</v>
      </c>
      <c r="C17" s="147" t="s">
        <v>220</v>
      </c>
      <c r="D17" s="147">
        <v>301</v>
      </c>
      <c r="E17" s="148" t="s">
        <v>224</v>
      </c>
      <c r="F17" s="147" t="s">
        <v>225</v>
      </c>
      <c r="G17" s="149">
        <f t="shared" si="0"/>
        <v>37.9</v>
      </c>
      <c r="H17" s="150">
        <v>37.9</v>
      </c>
      <c r="I17" s="150"/>
    </row>
    <row r="18" spans="1:9" s="151" customFormat="1" ht="16.5" customHeight="1">
      <c r="A18" s="147">
        <v>505</v>
      </c>
      <c r="B18" s="148" t="s">
        <v>221</v>
      </c>
      <c r="C18" s="147" t="s">
        <v>220</v>
      </c>
      <c r="D18" s="147">
        <v>301</v>
      </c>
      <c r="E18" s="148" t="s">
        <v>236</v>
      </c>
      <c r="F18" s="147" t="s">
        <v>237</v>
      </c>
      <c r="G18" s="149">
        <f t="shared" si="0"/>
        <v>867.67</v>
      </c>
      <c r="H18" s="150">
        <v>867.67</v>
      </c>
      <c r="I18" s="150"/>
    </row>
    <row r="19" spans="1:9" s="151" customFormat="1" ht="16.5" customHeight="1">
      <c r="A19" s="147">
        <v>505</v>
      </c>
      <c r="B19" s="148" t="s">
        <v>221</v>
      </c>
      <c r="C19" s="147" t="s">
        <v>220</v>
      </c>
      <c r="D19" s="147">
        <v>301</v>
      </c>
      <c r="E19" s="148" t="s">
        <v>229</v>
      </c>
      <c r="F19" s="147" t="s">
        <v>230</v>
      </c>
      <c r="G19" s="149">
        <f t="shared" si="0"/>
        <v>406.17</v>
      </c>
      <c r="H19" s="150">
        <v>406.17</v>
      </c>
      <c r="I19" s="150"/>
    </row>
    <row r="20" spans="1:9" s="151" customFormat="1" ht="16.5" customHeight="1">
      <c r="A20" s="147">
        <v>505</v>
      </c>
      <c r="B20" s="148" t="s">
        <v>221</v>
      </c>
      <c r="C20" s="147" t="s">
        <v>220</v>
      </c>
      <c r="D20" s="147">
        <v>301</v>
      </c>
      <c r="E20" s="148" t="s">
        <v>231</v>
      </c>
      <c r="F20" s="147" t="s">
        <v>232</v>
      </c>
      <c r="G20" s="149">
        <f t="shared" si="0"/>
        <v>128.54</v>
      </c>
      <c r="H20" s="150">
        <v>128.54</v>
      </c>
      <c r="I20" s="150"/>
    </row>
    <row r="21" spans="1:9" s="151" customFormat="1" ht="16.5" customHeight="1">
      <c r="A21" s="147">
        <v>505</v>
      </c>
      <c r="B21" s="148" t="s">
        <v>221</v>
      </c>
      <c r="C21" s="147" t="s">
        <v>220</v>
      </c>
      <c r="D21" s="147">
        <v>301</v>
      </c>
      <c r="E21" s="148" t="s">
        <v>233</v>
      </c>
      <c r="F21" s="147" t="s">
        <v>234</v>
      </c>
      <c r="G21" s="149">
        <f t="shared" si="0"/>
        <v>24.37</v>
      </c>
      <c r="H21" s="150">
        <v>24.37</v>
      </c>
      <c r="I21" s="150"/>
    </row>
    <row r="22" spans="1:9" s="151" customFormat="1" ht="16.5" customHeight="1">
      <c r="A22" s="147">
        <v>505</v>
      </c>
      <c r="B22" s="148" t="s">
        <v>221</v>
      </c>
      <c r="C22" s="147" t="s">
        <v>220</v>
      </c>
      <c r="D22" s="147">
        <v>301</v>
      </c>
      <c r="E22" s="147">
        <v>13</v>
      </c>
      <c r="F22" s="147" t="s">
        <v>235</v>
      </c>
      <c r="G22" s="149">
        <f t="shared" si="0"/>
        <v>232.3</v>
      </c>
      <c r="H22" s="150">
        <v>232.3</v>
      </c>
      <c r="I22" s="150"/>
    </row>
    <row r="23" spans="1:9" s="151" customFormat="1" ht="16.5" customHeight="1">
      <c r="A23" s="152"/>
      <c r="B23" s="153"/>
      <c r="C23" s="152"/>
      <c r="D23" s="152">
        <v>302</v>
      </c>
      <c r="E23" s="152"/>
      <c r="F23" s="152" t="s">
        <v>238</v>
      </c>
      <c r="G23" s="145">
        <f t="shared" si="0"/>
        <v>455.05</v>
      </c>
      <c r="H23" s="154"/>
      <c r="I23" s="154">
        <f>SUM(I24:I45)</f>
        <v>455.05</v>
      </c>
    </row>
    <row r="24" spans="1:9" s="151" customFormat="1" ht="16.5" customHeight="1">
      <c r="A24" s="148" t="s">
        <v>239</v>
      </c>
      <c r="B24" s="148" t="s">
        <v>221</v>
      </c>
      <c r="C24" s="148" t="s">
        <v>240</v>
      </c>
      <c r="D24" s="148" t="s">
        <v>241</v>
      </c>
      <c r="E24" s="148" t="s">
        <v>221</v>
      </c>
      <c r="F24" s="148" t="s">
        <v>242</v>
      </c>
      <c r="G24" s="149">
        <f aca="true" t="shared" si="1" ref="G24:G48">I24+H24</f>
        <v>22.5</v>
      </c>
      <c r="H24" s="149"/>
      <c r="I24" s="149">
        <v>22.5</v>
      </c>
    </row>
    <row r="25" spans="1:9" s="151" customFormat="1" ht="16.5" customHeight="1">
      <c r="A25" s="148" t="s">
        <v>243</v>
      </c>
      <c r="B25" s="148" t="s">
        <v>224</v>
      </c>
      <c r="C25" s="148" t="s">
        <v>238</v>
      </c>
      <c r="D25" s="148" t="s">
        <v>241</v>
      </c>
      <c r="E25" s="148" t="s">
        <v>221</v>
      </c>
      <c r="F25" s="148" t="s">
        <v>242</v>
      </c>
      <c r="G25" s="149">
        <f t="shared" si="1"/>
        <v>73.6</v>
      </c>
      <c r="H25" s="149"/>
      <c r="I25" s="149">
        <v>73.6</v>
      </c>
    </row>
    <row r="26" spans="1:9" s="151" customFormat="1" ht="16.5" customHeight="1">
      <c r="A26" s="148" t="s">
        <v>216</v>
      </c>
      <c r="B26" s="148" t="s">
        <v>244</v>
      </c>
      <c r="C26" s="148" t="s">
        <v>245</v>
      </c>
      <c r="D26" s="148" t="s">
        <v>246</v>
      </c>
      <c r="E26" s="148" t="s">
        <v>247</v>
      </c>
      <c r="F26" s="148" t="s">
        <v>248</v>
      </c>
      <c r="G26" s="149">
        <f t="shared" si="1"/>
        <v>0.75</v>
      </c>
      <c r="H26" s="149"/>
      <c r="I26" s="149">
        <v>0.75</v>
      </c>
    </row>
    <row r="27" spans="1:9" s="151" customFormat="1" ht="16.5" customHeight="1">
      <c r="A27" s="148" t="s">
        <v>249</v>
      </c>
      <c r="B27" s="148" t="s">
        <v>250</v>
      </c>
      <c r="C27" s="148" t="s">
        <v>251</v>
      </c>
      <c r="D27" s="148" t="s">
        <v>246</v>
      </c>
      <c r="E27" s="148" t="s">
        <v>247</v>
      </c>
      <c r="F27" s="148" t="s">
        <v>248</v>
      </c>
      <c r="G27" s="149">
        <f t="shared" si="1"/>
        <v>3.19</v>
      </c>
      <c r="H27" s="149"/>
      <c r="I27" s="149">
        <v>3.19</v>
      </c>
    </row>
    <row r="28" spans="1:9" s="151" customFormat="1" ht="16.5" customHeight="1">
      <c r="A28" s="148" t="s">
        <v>216</v>
      </c>
      <c r="B28" s="148" t="s">
        <v>244</v>
      </c>
      <c r="C28" s="148" t="s">
        <v>245</v>
      </c>
      <c r="D28" s="148" t="s">
        <v>246</v>
      </c>
      <c r="E28" s="148" t="s">
        <v>252</v>
      </c>
      <c r="F28" s="148" t="s">
        <v>253</v>
      </c>
      <c r="G28" s="149">
        <f t="shared" si="1"/>
        <v>5.25</v>
      </c>
      <c r="H28" s="149"/>
      <c r="I28" s="149">
        <v>5.25</v>
      </c>
    </row>
    <row r="29" spans="1:9" s="151" customFormat="1" ht="16.5" customHeight="1">
      <c r="A29" s="148" t="s">
        <v>249</v>
      </c>
      <c r="B29" s="148" t="s">
        <v>250</v>
      </c>
      <c r="C29" s="148" t="s">
        <v>251</v>
      </c>
      <c r="D29" s="148" t="s">
        <v>246</v>
      </c>
      <c r="E29" s="148" t="s">
        <v>252</v>
      </c>
      <c r="F29" s="148" t="s">
        <v>253</v>
      </c>
      <c r="G29" s="149">
        <f t="shared" si="1"/>
        <v>22.33</v>
      </c>
      <c r="H29" s="149"/>
      <c r="I29" s="149">
        <v>22.33</v>
      </c>
    </row>
    <row r="30" spans="1:9" s="151" customFormat="1" ht="16.5" customHeight="1">
      <c r="A30" s="148" t="s">
        <v>216</v>
      </c>
      <c r="B30" s="148" t="s">
        <v>244</v>
      </c>
      <c r="C30" s="148" t="s">
        <v>245</v>
      </c>
      <c r="D30" s="148" t="s">
        <v>246</v>
      </c>
      <c r="E30" s="148" t="s">
        <v>254</v>
      </c>
      <c r="F30" s="148" t="s">
        <v>255</v>
      </c>
      <c r="G30" s="149">
        <f t="shared" si="1"/>
        <v>5.2</v>
      </c>
      <c r="H30" s="149"/>
      <c r="I30" s="149">
        <v>5.2</v>
      </c>
    </row>
    <row r="31" spans="1:9" s="151" customFormat="1" ht="16.5" customHeight="1">
      <c r="A31" s="148" t="s">
        <v>216</v>
      </c>
      <c r="B31" s="148" t="s">
        <v>244</v>
      </c>
      <c r="C31" s="148" t="s">
        <v>245</v>
      </c>
      <c r="D31" s="148" t="s">
        <v>246</v>
      </c>
      <c r="E31" s="148" t="s">
        <v>256</v>
      </c>
      <c r="F31" s="148" t="s">
        <v>257</v>
      </c>
      <c r="G31" s="149">
        <f t="shared" si="1"/>
        <v>3.75</v>
      </c>
      <c r="H31" s="149"/>
      <c r="I31" s="149">
        <v>3.75</v>
      </c>
    </row>
    <row r="32" spans="1:9" s="151" customFormat="1" ht="16.5" customHeight="1">
      <c r="A32" s="148" t="s">
        <v>249</v>
      </c>
      <c r="B32" s="148" t="s">
        <v>250</v>
      </c>
      <c r="C32" s="148" t="s">
        <v>251</v>
      </c>
      <c r="D32" s="148" t="s">
        <v>246</v>
      </c>
      <c r="E32" s="148" t="s">
        <v>256</v>
      </c>
      <c r="F32" s="148" t="s">
        <v>257</v>
      </c>
      <c r="G32" s="149">
        <f t="shared" si="1"/>
        <v>15.95</v>
      </c>
      <c r="H32" s="149"/>
      <c r="I32" s="149">
        <v>15.95</v>
      </c>
    </row>
    <row r="33" spans="1:9" s="151" customFormat="1" ht="16.5" customHeight="1">
      <c r="A33" s="148" t="s">
        <v>216</v>
      </c>
      <c r="B33" s="148" t="s">
        <v>244</v>
      </c>
      <c r="C33" s="148" t="s">
        <v>245</v>
      </c>
      <c r="D33" s="148" t="s">
        <v>246</v>
      </c>
      <c r="E33" s="148" t="s">
        <v>258</v>
      </c>
      <c r="F33" s="148" t="s">
        <v>259</v>
      </c>
      <c r="G33" s="149">
        <f t="shared" si="1"/>
        <v>22.5</v>
      </c>
      <c r="H33" s="149"/>
      <c r="I33" s="149">
        <v>22.5</v>
      </c>
    </row>
    <row r="34" spans="1:9" s="151" customFormat="1" ht="16.5" customHeight="1">
      <c r="A34" s="148" t="s">
        <v>249</v>
      </c>
      <c r="B34" s="148" t="s">
        <v>250</v>
      </c>
      <c r="C34" s="148" t="s">
        <v>251</v>
      </c>
      <c r="D34" s="148" t="s">
        <v>246</v>
      </c>
      <c r="E34" s="148" t="s">
        <v>258</v>
      </c>
      <c r="F34" s="148" t="s">
        <v>259</v>
      </c>
      <c r="G34" s="149">
        <f t="shared" si="1"/>
        <v>73.6</v>
      </c>
      <c r="H34" s="149"/>
      <c r="I34" s="149">
        <v>73.6</v>
      </c>
    </row>
    <row r="35" spans="1:9" s="151" customFormat="1" ht="16.5" customHeight="1">
      <c r="A35" s="148" t="s">
        <v>216</v>
      </c>
      <c r="B35" s="148" t="s">
        <v>260</v>
      </c>
      <c r="C35" s="148" t="s">
        <v>261</v>
      </c>
      <c r="D35" s="148" t="s">
        <v>246</v>
      </c>
      <c r="E35" s="148" t="s">
        <v>262</v>
      </c>
      <c r="F35" s="148" t="s">
        <v>261</v>
      </c>
      <c r="G35" s="149">
        <f t="shared" si="1"/>
        <v>6.78</v>
      </c>
      <c r="H35" s="149"/>
      <c r="I35" s="149">
        <v>6.78</v>
      </c>
    </row>
    <row r="36" spans="1:9" s="151" customFormat="1" ht="16.5" customHeight="1">
      <c r="A36" s="148" t="s">
        <v>249</v>
      </c>
      <c r="B36" s="148" t="s">
        <v>250</v>
      </c>
      <c r="C36" s="148" t="s">
        <v>251</v>
      </c>
      <c r="D36" s="148" t="s">
        <v>246</v>
      </c>
      <c r="E36" s="148" t="s">
        <v>262</v>
      </c>
      <c r="F36" s="148" t="s">
        <v>261</v>
      </c>
      <c r="G36" s="149">
        <f t="shared" si="1"/>
        <v>29.04</v>
      </c>
      <c r="H36" s="149"/>
      <c r="I36" s="149">
        <v>29.04</v>
      </c>
    </row>
    <row r="37" spans="1:9" s="151" customFormat="1" ht="16.5" customHeight="1">
      <c r="A37" s="148" t="s">
        <v>216</v>
      </c>
      <c r="B37" s="148" t="s">
        <v>252</v>
      </c>
      <c r="C37" s="148" t="s">
        <v>245</v>
      </c>
      <c r="D37" s="148" t="s">
        <v>246</v>
      </c>
      <c r="E37" s="148" t="s">
        <v>263</v>
      </c>
      <c r="F37" s="148" t="s">
        <v>264</v>
      </c>
      <c r="G37" s="149">
        <f t="shared" si="1"/>
        <v>6</v>
      </c>
      <c r="H37" s="149"/>
      <c r="I37" s="149">
        <v>6</v>
      </c>
    </row>
    <row r="38" spans="1:9" s="151" customFormat="1" ht="16.5" customHeight="1">
      <c r="A38" s="148" t="s">
        <v>249</v>
      </c>
      <c r="B38" s="148" t="s">
        <v>250</v>
      </c>
      <c r="C38" s="148" t="s">
        <v>251</v>
      </c>
      <c r="D38" s="148" t="s">
        <v>246</v>
      </c>
      <c r="E38" s="148" t="s">
        <v>263</v>
      </c>
      <c r="F38" s="148" t="s">
        <v>264</v>
      </c>
      <c r="G38" s="149">
        <f t="shared" si="1"/>
        <v>25.52</v>
      </c>
      <c r="H38" s="149"/>
      <c r="I38" s="149">
        <v>25.52</v>
      </c>
    </row>
    <row r="39" spans="1:9" s="151" customFormat="1" ht="16.5" customHeight="1">
      <c r="A39" s="148" t="s">
        <v>216</v>
      </c>
      <c r="B39" s="148" t="s">
        <v>244</v>
      </c>
      <c r="C39" s="148" t="s">
        <v>245</v>
      </c>
      <c r="D39" s="147">
        <v>302</v>
      </c>
      <c r="E39" s="148">
        <v>28</v>
      </c>
      <c r="F39" s="147" t="s">
        <v>265</v>
      </c>
      <c r="G39" s="149">
        <f t="shared" si="1"/>
        <v>9.04</v>
      </c>
      <c r="H39" s="147"/>
      <c r="I39" s="149">
        <v>9.04</v>
      </c>
    </row>
    <row r="40" spans="1:9" s="151" customFormat="1" ht="16.5" customHeight="1">
      <c r="A40" s="148" t="s">
        <v>249</v>
      </c>
      <c r="B40" s="148" t="s">
        <v>250</v>
      </c>
      <c r="C40" s="148" t="s">
        <v>251</v>
      </c>
      <c r="D40" s="147">
        <v>302</v>
      </c>
      <c r="E40" s="148">
        <v>28</v>
      </c>
      <c r="F40" s="147" t="s">
        <v>265</v>
      </c>
      <c r="G40" s="149">
        <f t="shared" si="1"/>
        <v>38.72</v>
      </c>
      <c r="H40" s="147"/>
      <c r="I40" s="149">
        <v>38.72</v>
      </c>
    </row>
    <row r="41" spans="1:9" s="151" customFormat="1" ht="16.5" customHeight="1">
      <c r="A41" s="148" t="s">
        <v>216</v>
      </c>
      <c r="B41" s="148" t="s">
        <v>244</v>
      </c>
      <c r="C41" s="148" t="s">
        <v>245</v>
      </c>
      <c r="D41" s="147">
        <v>302</v>
      </c>
      <c r="E41" s="148">
        <v>29</v>
      </c>
      <c r="F41" s="147" t="s">
        <v>266</v>
      </c>
      <c r="G41" s="149">
        <f t="shared" si="1"/>
        <v>16.5</v>
      </c>
      <c r="H41" s="147"/>
      <c r="I41" s="149">
        <v>16.5</v>
      </c>
    </row>
    <row r="42" spans="1:9" s="151" customFormat="1" ht="16.5" customHeight="1">
      <c r="A42" s="148" t="s">
        <v>249</v>
      </c>
      <c r="B42" s="148" t="s">
        <v>250</v>
      </c>
      <c r="C42" s="148" t="s">
        <v>251</v>
      </c>
      <c r="D42" s="147">
        <v>302</v>
      </c>
      <c r="E42" s="148">
        <v>29</v>
      </c>
      <c r="F42" s="147" t="s">
        <v>266</v>
      </c>
      <c r="G42" s="149">
        <f t="shared" si="1"/>
        <v>60.04</v>
      </c>
      <c r="H42" s="147"/>
      <c r="I42" s="149">
        <v>60.04</v>
      </c>
    </row>
    <row r="43" spans="1:9" s="151" customFormat="1" ht="16.5" customHeight="1">
      <c r="A43" s="148" t="s">
        <v>216</v>
      </c>
      <c r="B43" s="148" t="s">
        <v>267</v>
      </c>
      <c r="C43" s="148" t="s">
        <v>245</v>
      </c>
      <c r="D43" s="147">
        <v>302</v>
      </c>
      <c r="E43" s="148">
        <v>31</v>
      </c>
      <c r="F43" s="147" t="s">
        <v>268</v>
      </c>
      <c r="G43" s="149">
        <f t="shared" si="1"/>
        <v>9</v>
      </c>
      <c r="H43" s="147"/>
      <c r="I43" s="149">
        <v>9</v>
      </c>
    </row>
    <row r="44" spans="1:9" s="151" customFormat="1" ht="16.5" customHeight="1">
      <c r="A44" s="148" t="s">
        <v>216</v>
      </c>
      <c r="B44" s="148" t="s">
        <v>269</v>
      </c>
      <c r="C44" s="147" t="s">
        <v>270</v>
      </c>
      <c r="D44" s="147">
        <v>302</v>
      </c>
      <c r="E44" s="148">
        <v>99</v>
      </c>
      <c r="F44" s="147" t="s">
        <v>270</v>
      </c>
      <c r="G44" s="149">
        <f t="shared" si="1"/>
        <v>1.64</v>
      </c>
      <c r="H44" s="147"/>
      <c r="I44" s="149">
        <v>1.64</v>
      </c>
    </row>
    <row r="45" spans="1:9" s="151" customFormat="1" ht="16.5" customHeight="1">
      <c r="A45" s="148" t="s">
        <v>249</v>
      </c>
      <c r="B45" s="148" t="s">
        <v>269</v>
      </c>
      <c r="C45" s="148" t="s">
        <v>251</v>
      </c>
      <c r="D45" s="147">
        <v>302</v>
      </c>
      <c r="E45" s="148">
        <v>99</v>
      </c>
      <c r="F45" s="147" t="s">
        <v>270</v>
      </c>
      <c r="G45" s="149">
        <f t="shared" si="1"/>
        <v>4.15</v>
      </c>
      <c r="H45" s="147"/>
      <c r="I45" s="149">
        <v>4.15</v>
      </c>
    </row>
    <row r="46" spans="1:9" s="151" customFormat="1" ht="16.5" customHeight="1">
      <c r="A46" s="153"/>
      <c r="B46" s="153"/>
      <c r="C46" s="153"/>
      <c r="D46" s="152">
        <v>303</v>
      </c>
      <c r="E46" s="153"/>
      <c r="F46" s="152" t="s">
        <v>271</v>
      </c>
      <c r="G46" s="145">
        <f t="shared" si="1"/>
        <v>1037.71</v>
      </c>
      <c r="H46" s="154">
        <f>SUM(H47:H48)</f>
        <v>1037.71</v>
      </c>
      <c r="I46" s="145"/>
    </row>
    <row r="47" spans="1:9" s="151" customFormat="1" ht="16.5" customHeight="1">
      <c r="A47" s="147">
        <v>509</v>
      </c>
      <c r="B47" s="148" t="s">
        <v>244</v>
      </c>
      <c r="C47" s="147" t="s">
        <v>272</v>
      </c>
      <c r="D47" s="147">
        <v>303</v>
      </c>
      <c r="E47" s="148" t="s">
        <v>247</v>
      </c>
      <c r="F47" s="147" t="s">
        <v>273</v>
      </c>
      <c r="G47" s="149">
        <f t="shared" si="1"/>
        <v>249.68</v>
      </c>
      <c r="H47" s="150">
        <v>249.68</v>
      </c>
      <c r="I47" s="147"/>
    </row>
    <row r="48" spans="1:9" s="151" customFormat="1" ht="16.5" customHeight="1">
      <c r="A48" s="147">
        <v>509</v>
      </c>
      <c r="B48" s="148" t="s">
        <v>244</v>
      </c>
      <c r="C48" s="147" t="s">
        <v>272</v>
      </c>
      <c r="D48" s="147">
        <v>303</v>
      </c>
      <c r="E48" s="148" t="s">
        <v>256</v>
      </c>
      <c r="F48" s="147" t="s">
        <v>274</v>
      </c>
      <c r="G48" s="149">
        <f t="shared" si="1"/>
        <v>788.03</v>
      </c>
      <c r="H48" s="150">
        <v>788.03</v>
      </c>
      <c r="I48" s="147"/>
    </row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</sheetData>
  <sheetProtection/>
  <mergeCells count="10">
    <mergeCell ref="A7:F7"/>
    <mergeCell ref="A2:I2"/>
    <mergeCell ref="A4:C4"/>
    <mergeCell ref="D4:F4"/>
    <mergeCell ref="G4:I4"/>
    <mergeCell ref="C5:C6"/>
    <mergeCell ref="F5:F6"/>
    <mergeCell ref="G5:G6"/>
    <mergeCell ref="H5:H6"/>
    <mergeCell ref="I5:I6"/>
  </mergeCells>
  <printOptions horizontalCentered="1"/>
  <pageMargins left="0.7480314960629921" right="0.7480314960629921" top="0.6692913385826772" bottom="0.6692913385826772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G22"/>
  <sheetViews>
    <sheetView zoomScalePageLayoutView="0" workbookViewId="0" topLeftCell="A1">
      <selection activeCell="M15" sqref="M15"/>
    </sheetView>
  </sheetViews>
  <sheetFormatPr defaultColWidth="6.875" defaultRowHeight="12.75" customHeight="1"/>
  <cols>
    <col min="1" max="3" width="5.25390625" style="1" customWidth="1"/>
    <col min="4" max="4" width="10.50390625" style="1" customWidth="1"/>
    <col min="5" max="5" width="69.25390625" style="1" customWidth="1"/>
    <col min="6" max="6" width="14.00390625" style="1" customWidth="1"/>
    <col min="7" max="241" width="8.00390625" style="1" customWidth="1"/>
    <col min="242" max="16384" width="6.875" style="1" customWidth="1"/>
  </cols>
  <sheetData>
    <row r="1" spans="1:241" ht="19.5" customHeight="1">
      <c r="A1" s="2"/>
      <c r="B1" s="3"/>
      <c r="C1" s="3"/>
      <c r="D1" s="3"/>
      <c r="E1" s="3"/>
      <c r="F1" s="4" t="s">
        <v>81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</row>
    <row r="2" spans="1:241" ht="19.5" customHeight="1">
      <c r="A2" s="157" t="s">
        <v>82</v>
      </c>
      <c r="B2" s="157"/>
      <c r="C2" s="157"/>
      <c r="D2" s="157"/>
      <c r="E2" s="157"/>
      <c r="F2" s="157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</row>
    <row r="3" spans="1:241" ht="19.5" customHeight="1">
      <c r="A3" s="133" t="s">
        <v>102</v>
      </c>
      <c r="B3" s="5"/>
      <c r="C3" s="5"/>
      <c r="D3" s="5"/>
      <c r="E3" s="5"/>
      <c r="F3" s="132" t="s">
        <v>215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</row>
    <row r="4" spans="1:241" ht="19.5" customHeight="1">
      <c r="A4" s="11" t="s">
        <v>37</v>
      </c>
      <c r="B4" s="12"/>
      <c r="C4" s="13"/>
      <c r="D4" s="173" t="s">
        <v>38</v>
      </c>
      <c r="E4" s="160" t="s">
        <v>83</v>
      </c>
      <c r="F4" s="163" t="s">
        <v>40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</row>
    <row r="5" spans="1:241" ht="19.5" customHeight="1">
      <c r="A5" s="14" t="s">
        <v>47</v>
      </c>
      <c r="B5" s="15" t="s">
        <v>48</v>
      </c>
      <c r="C5" s="16" t="s">
        <v>49</v>
      </c>
      <c r="D5" s="173"/>
      <c r="E5" s="160"/>
      <c r="F5" s="163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</row>
    <row r="6" spans="1:241" ht="21" customHeight="1">
      <c r="A6" s="43"/>
      <c r="B6" s="43"/>
      <c r="C6" s="43"/>
      <c r="D6" s="58"/>
      <c r="E6" s="156" t="s">
        <v>137</v>
      </c>
      <c r="F6" s="131">
        <f>SUM(F7:F22)</f>
        <v>382.3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</row>
    <row r="7" spans="1:6" s="188" customFormat="1" ht="16.5" customHeight="1">
      <c r="A7" s="186" t="s">
        <v>157</v>
      </c>
      <c r="B7" s="186" t="s">
        <v>117</v>
      </c>
      <c r="C7" s="186" t="s">
        <v>119</v>
      </c>
      <c r="D7" s="187">
        <v>307301</v>
      </c>
      <c r="E7" s="187" t="s">
        <v>198</v>
      </c>
      <c r="F7" s="131">
        <v>2</v>
      </c>
    </row>
    <row r="8" spans="1:6" s="188" customFormat="1" ht="16.5" customHeight="1">
      <c r="A8" s="186" t="s">
        <v>157</v>
      </c>
      <c r="B8" s="186" t="s">
        <v>117</v>
      </c>
      <c r="C8" s="186" t="s">
        <v>119</v>
      </c>
      <c r="D8" s="187">
        <v>307301</v>
      </c>
      <c r="E8" s="155" t="s">
        <v>199</v>
      </c>
      <c r="F8" s="131">
        <v>2</v>
      </c>
    </row>
    <row r="9" spans="1:6" s="188" customFormat="1" ht="16.5" customHeight="1">
      <c r="A9" s="186" t="s">
        <v>157</v>
      </c>
      <c r="B9" s="186" t="s">
        <v>117</v>
      </c>
      <c r="C9" s="186" t="s">
        <v>119</v>
      </c>
      <c r="D9" s="187">
        <v>307301</v>
      </c>
      <c r="E9" s="155" t="s">
        <v>202</v>
      </c>
      <c r="F9" s="131">
        <v>3</v>
      </c>
    </row>
    <row r="10" spans="1:6" s="188" customFormat="1" ht="16.5" customHeight="1">
      <c r="A10" s="186" t="s">
        <v>157</v>
      </c>
      <c r="B10" s="186" t="s">
        <v>117</v>
      </c>
      <c r="C10" s="186" t="s">
        <v>119</v>
      </c>
      <c r="D10" s="187">
        <v>307301</v>
      </c>
      <c r="E10" s="155" t="s">
        <v>204</v>
      </c>
      <c r="F10" s="131">
        <v>4</v>
      </c>
    </row>
    <row r="11" spans="1:6" s="188" customFormat="1" ht="16.5" customHeight="1">
      <c r="A11" s="186" t="s">
        <v>157</v>
      </c>
      <c r="B11" s="186" t="s">
        <v>117</v>
      </c>
      <c r="C11" s="186" t="s">
        <v>119</v>
      </c>
      <c r="D11" s="187">
        <v>307301</v>
      </c>
      <c r="E11" s="155" t="s">
        <v>205</v>
      </c>
      <c r="F11" s="131">
        <v>5</v>
      </c>
    </row>
    <row r="12" spans="1:6" s="188" customFormat="1" ht="16.5" customHeight="1">
      <c r="A12" s="186" t="s">
        <v>157</v>
      </c>
      <c r="B12" s="186" t="s">
        <v>117</v>
      </c>
      <c r="C12" s="186" t="s">
        <v>119</v>
      </c>
      <c r="D12" s="187">
        <v>307301</v>
      </c>
      <c r="E12" s="155" t="s">
        <v>207</v>
      </c>
      <c r="F12" s="131">
        <v>15</v>
      </c>
    </row>
    <row r="13" spans="1:6" s="188" customFormat="1" ht="16.5" customHeight="1">
      <c r="A13" s="186" t="s">
        <v>157</v>
      </c>
      <c r="B13" s="186" t="s">
        <v>117</v>
      </c>
      <c r="C13" s="186" t="s">
        <v>112</v>
      </c>
      <c r="D13" s="187">
        <v>307301</v>
      </c>
      <c r="E13" s="155" t="s">
        <v>209</v>
      </c>
      <c r="F13" s="131">
        <v>35</v>
      </c>
    </row>
    <row r="14" spans="1:6" s="188" customFormat="1" ht="16.5" customHeight="1">
      <c r="A14" s="186" t="s">
        <v>157</v>
      </c>
      <c r="B14" s="186" t="s">
        <v>117</v>
      </c>
      <c r="C14" s="186" t="s">
        <v>233</v>
      </c>
      <c r="D14" s="187">
        <v>307301</v>
      </c>
      <c r="E14" s="155" t="s">
        <v>203</v>
      </c>
      <c r="F14" s="131">
        <v>3</v>
      </c>
    </row>
    <row r="15" spans="1:6" s="188" customFormat="1" ht="16.5" customHeight="1">
      <c r="A15" s="186" t="s">
        <v>157</v>
      </c>
      <c r="B15" s="186" t="s">
        <v>117</v>
      </c>
      <c r="C15" s="186" t="s">
        <v>233</v>
      </c>
      <c r="D15" s="187">
        <v>307301</v>
      </c>
      <c r="E15" s="155" t="s">
        <v>208</v>
      </c>
      <c r="F15" s="131">
        <v>20</v>
      </c>
    </row>
    <row r="16" spans="1:6" s="188" customFormat="1" ht="16.5" customHeight="1">
      <c r="A16" s="186" t="s">
        <v>157</v>
      </c>
      <c r="B16" s="186" t="s">
        <v>117</v>
      </c>
      <c r="C16" s="189">
        <v>24</v>
      </c>
      <c r="D16" s="187">
        <v>307301</v>
      </c>
      <c r="E16" s="155" t="s">
        <v>211</v>
      </c>
      <c r="F16" s="131">
        <v>50</v>
      </c>
    </row>
    <row r="17" spans="1:6" s="188" customFormat="1" ht="16.5" customHeight="1">
      <c r="A17" s="186" t="s">
        <v>157</v>
      </c>
      <c r="B17" s="186" t="s">
        <v>117</v>
      </c>
      <c r="C17" s="186" t="s">
        <v>269</v>
      </c>
      <c r="D17" s="187">
        <v>307301</v>
      </c>
      <c r="E17" s="155" t="s">
        <v>200</v>
      </c>
      <c r="F17" s="131">
        <v>2.5</v>
      </c>
    </row>
    <row r="18" spans="1:6" s="188" customFormat="1" ht="16.5" customHeight="1">
      <c r="A18" s="186" t="s">
        <v>157</v>
      </c>
      <c r="B18" s="186" t="s">
        <v>117</v>
      </c>
      <c r="C18" s="186" t="s">
        <v>269</v>
      </c>
      <c r="D18" s="187">
        <v>307301</v>
      </c>
      <c r="E18" s="155" t="s">
        <v>201</v>
      </c>
      <c r="F18" s="131">
        <v>2.5</v>
      </c>
    </row>
    <row r="19" spans="1:6" s="188" customFormat="1" ht="16.5" customHeight="1">
      <c r="A19" s="186" t="s">
        <v>157</v>
      </c>
      <c r="B19" s="186" t="s">
        <v>117</v>
      </c>
      <c r="C19" s="186" t="s">
        <v>269</v>
      </c>
      <c r="D19" s="187">
        <v>307301</v>
      </c>
      <c r="E19" s="155" t="s">
        <v>206</v>
      </c>
      <c r="F19" s="131">
        <v>5</v>
      </c>
    </row>
    <row r="20" spans="1:6" s="188" customFormat="1" ht="16.5" customHeight="1">
      <c r="A20" s="186" t="s">
        <v>157</v>
      </c>
      <c r="B20" s="186" t="s">
        <v>117</v>
      </c>
      <c r="C20" s="186" t="s">
        <v>269</v>
      </c>
      <c r="D20" s="187">
        <v>307301</v>
      </c>
      <c r="E20" s="155" t="s">
        <v>212</v>
      </c>
      <c r="F20" s="131">
        <v>93</v>
      </c>
    </row>
    <row r="21" spans="1:6" s="188" customFormat="1" ht="16.5" customHeight="1">
      <c r="A21" s="186" t="s">
        <v>157</v>
      </c>
      <c r="B21" s="186" t="s">
        <v>117</v>
      </c>
      <c r="C21" s="186" t="s">
        <v>269</v>
      </c>
      <c r="D21" s="187">
        <v>307301</v>
      </c>
      <c r="E21" s="155" t="s">
        <v>213</v>
      </c>
      <c r="F21" s="131">
        <v>95.3</v>
      </c>
    </row>
    <row r="22" spans="1:6" s="188" customFormat="1" ht="16.5" customHeight="1">
      <c r="A22" s="186" t="s">
        <v>157</v>
      </c>
      <c r="B22" s="186" t="s">
        <v>214</v>
      </c>
      <c r="C22" s="186" t="s">
        <v>163</v>
      </c>
      <c r="D22" s="187">
        <v>307301</v>
      </c>
      <c r="E22" s="155" t="s">
        <v>210</v>
      </c>
      <c r="F22" s="131">
        <v>45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4" sqref="A4"/>
    </sheetView>
  </sheetViews>
  <sheetFormatPr defaultColWidth="6.875" defaultRowHeight="12.75" customHeight="1"/>
  <cols>
    <col min="1" max="1" width="12.753906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5"/>
    </row>
    <row r="2" spans="1:9" ht="19.5" customHeight="1">
      <c r="A2" s="34"/>
      <c r="B2" s="34"/>
      <c r="C2" s="34"/>
      <c r="D2" s="34"/>
      <c r="E2" s="35"/>
      <c r="F2" s="34"/>
      <c r="G2" s="34"/>
      <c r="H2" s="36" t="s">
        <v>84</v>
      </c>
      <c r="I2" s="53"/>
    </row>
    <row r="3" spans="1:9" ht="25.5" customHeight="1">
      <c r="A3" s="157" t="s">
        <v>85</v>
      </c>
      <c r="B3" s="157"/>
      <c r="C3" s="157"/>
      <c r="D3" s="157"/>
      <c r="E3" s="157"/>
      <c r="F3" s="157"/>
      <c r="G3" s="157"/>
      <c r="H3" s="157"/>
      <c r="I3" s="53"/>
    </row>
    <row r="4" spans="1:9" ht="19.5" customHeight="1">
      <c r="A4" s="134" t="s">
        <v>102</v>
      </c>
      <c r="B4" s="37"/>
      <c r="C4" s="37"/>
      <c r="D4" s="37"/>
      <c r="E4" s="37"/>
      <c r="F4" s="37"/>
      <c r="G4" s="37"/>
      <c r="H4" s="7" t="s">
        <v>4</v>
      </c>
      <c r="I4" s="53"/>
    </row>
    <row r="5" spans="1:9" ht="19.5" customHeight="1">
      <c r="A5" s="160" t="s">
        <v>86</v>
      </c>
      <c r="B5" s="160" t="s">
        <v>87</v>
      </c>
      <c r="C5" s="163" t="s">
        <v>88</v>
      </c>
      <c r="D5" s="163"/>
      <c r="E5" s="163"/>
      <c r="F5" s="163"/>
      <c r="G5" s="163"/>
      <c r="H5" s="163"/>
      <c r="I5" s="53"/>
    </row>
    <row r="6" spans="1:9" ht="19.5" customHeight="1">
      <c r="A6" s="160"/>
      <c r="B6" s="160"/>
      <c r="C6" s="181" t="s">
        <v>27</v>
      </c>
      <c r="D6" s="183" t="s">
        <v>89</v>
      </c>
      <c r="E6" s="38" t="s">
        <v>90</v>
      </c>
      <c r="F6" s="39"/>
      <c r="G6" s="39"/>
      <c r="H6" s="184" t="s">
        <v>91</v>
      </c>
      <c r="I6" s="53"/>
    </row>
    <row r="7" spans="1:9" ht="33.75" customHeight="1">
      <c r="A7" s="161"/>
      <c r="B7" s="161"/>
      <c r="C7" s="182"/>
      <c r="D7" s="162"/>
      <c r="E7" s="40" t="s">
        <v>42</v>
      </c>
      <c r="F7" s="41" t="s">
        <v>92</v>
      </c>
      <c r="G7" s="42" t="s">
        <v>93</v>
      </c>
      <c r="H7" s="185"/>
      <c r="I7" s="53"/>
    </row>
    <row r="8" spans="1:9" ht="19.5" customHeight="1">
      <c r="A8" s="19" t="s">
        <v>218</v>
      </c>
      <c r="B8" s="120" t="s">
        <v>103</v>
      </c>
      <c r="C8" s="21">
        <f>E8+H8+D8</f>
        <v>40.519999999999996</v>
      </c>
      <c r="D8" s="56"/>
      <c r="E8" s="56">
        <f>F8+G8</f>
        <v>9</v>
      </c>
      <c r="F8" s="56"/>
      <c r="G8" s="20">
        <v>9</v>
      </c>
      <c r="H8" s="57">
        <v>31.52</v>
      </c>
      <c r="I8" s="54"/>
    </row>
    <row r="9" spans="1:9" ht="19.5" customHeight="1">
      <c r="A9" s="44"/>
      <c r="B9" s="44"/>
      <c r="C9" s="44"/>
      <c r="D9" s="44"/>
      <c r="E9" s="45"/>
      <c r="F9" s="47"/>
      <c r="G9" s="47"/>
      <c r="H9" s="46"/>
      <c r="I9" s="51"/>
    </row>
    <row r="10" spans="1:9" ht="19.5" customHeight="1">
      <c r="A10" s="44"/>
      <c r="B10" s="44"/>
      <c r="C10" s="44"/>
      <c r="D10" s="44"/>
      <c r="E10" s="48"/>
      <c r="F10" s="44"/>
      <c r="G10" s="44"/>
      <c r="H10" s="46"/>
      <c r="I10" s="51"/>
    </row>
    <row r="11" spans="1:9" ht="19.5" customHeight="1">
      <c r="A11" s="44"/>
      <c r="B11" s="44"/>
      <c r="C11" s="44"/>
      <c r="D11" s="44"/>
      <c r="E11" s="48"/>
      <c r="F11" s="44"/>
      <c r="G11" s="44"/>
      <c r="H11" s="46"/>
      <c r="I11" s="51"/>
    </row>
    <row r="12" spans="1:9" ht="19.5" customHeight="1">
      <c r="A12" s="44"/>
      <c r="B12" s="44"/>
      <c r="C12" s="44"/>
      <c r="D12" s="44"/>
      <c r="E12" s="45"/>
      <c r="F12" s="44"/>
      <c r="G12" s="44"/>
      <c r="H12" s="46"/>
      <c r="I12" s="51"/>
    </row>
    <row r="13" spans="1:9" ht="19.5" customHeight="1">
      <c r="A13" s="44"/>
      <c r="B13" s="44"/>
      <c r="C13" s="44"/>
      <c r="D13" s="44"/>
      <c r="E13" s="45"/>
      <c r="F13" s="44"/>
      <c r="G13" s="44"/>
      <c r="H13" s="46"/>
      <c r="I13" s="51"/>
    </row>
    <row r="14" spans="1:9" ht="19.5" customHeight="1">
      <c r="A14" s="44"/>
      <c r="B14" s="44"/>
      <c r="C14" s="44"/>
      <c r="D14" s="44"/>
      <c r="E14" s="48"/>
      <c r="F14" s="44"/>
      <c r="G14" s="44"/>
      <c r="H14" s="46"/>
      <c r="I14" s="51"/>
    </row>
    <row r="15" spans="1:9" ht="19.5" customHeight="1">
      <c r="A15" s="44"/>
      <c r="B15" s="44"/>
      <c r="C15" s="44"/>
      <c r="D15" s="44"/>
      <c r="E15" s="48"/>
      <c r="F15" s="44"/>
      <c r="G15" s="44"/>
      <c r="H15" s="46"/>
      <c r="I15" s="51"/>
    </row>
    <row r="16" spans="1:9" ht="19.5" customHeight="1">
      <c r="A16" s="44"/>
      <c r="B16" s="44"/>
      <c r="C16" s="44"/>
      <c r="D16" s="44"/>
      <c r="E16" s="45"/>
      <c r="F16" s="44"/>
      <c r="G16" s="44"/>
      <c r="H16" s="46"/>
      <c r="I16" s="51"/>
    </row>
    <row r="17" spans="1:9" ht="19.5" customHeight="1">
      <c r="A17" s="44"/>
      <c r="B17" s="44"/>
      <c r="C17" s="44"/>
      <c r="D17" s="44"/>
      <c r="E17" s="45"/>
      <c r="F17" s="44"/>
      <c r="G17" s="44"/>
      <c r="H17" s="46"/>
      <c r="I17" s="51"/>
    </row>
    <row r="18" spans="1:9" ht="19.5" customHeight="1">
      <c r="A18" s="44"/>
      <c r="B18" s="44"/>
      <c r="C18" s="44"/>
      <c r="D18" s="44"/>
      <c r="E18" s="49"/>
      <c r="F18" s="44"/>
      <c r="G18" s="44"/>
      <c r="H18" s="46"/>
      <c r="I18" s="51"/>
    </row>
    <row r="19" spans="1:9" ht="19.5" customHeight="1">
      <c r="A19" s="44"/>
      <c r="B19" s="44"/>
      <c r="C19" s="44"/>
      <c r="D19" s="44"/>
      <c r="E19" s="48"/>
      <c r="F19" s="44"/>
      <c r="G19" s="44"/>
      <c r="H19" s="46"/>
      <c r="I19" s="51"/>
    </row>
    <row r="20" spans="1:9" ht="19.5" customHeight="1">
      <c r="A20" s="48"/>
      <c r="B20" s="48"/>
      <c r="C20" s="48"/>
      <c r="D20" s="48"/>
      <c r="E20" s="48"/>
      <c r="F20" s="44"/>
      <c r="G20" s="44"/>
      <c r="H20" s="46"/>
      <c r="I20" s="51"/>
    </row>
    <row r="21" spans="1:9" ht="19.5" customHeight="1">
      <c r="A21" s="46"/>
      <c r="B21" s="46"/>
      <c r="C21" s="46"/>
      <c r="D21" s="46"/>
      <c r="E21" s="50"/>
      <c r="F21" s="46"/>
      <c r="G21" s="46"/>
      <c r="H21" s="46"/>
      <c r="I21" s="51"/>
    </row>
    <row r="22" spans="1:9" ht="19.5" customHeight="1">
      <c r="A22" s="46"/>
      <c r="B22" s="46"/>
      <c r="C22" s="46"/>
      <c r="D22" s="46"/>
      <c r="E22" s="50"/>
      <c r="F22" s="46"/>
      <c r="G22" s="46"/>
      <c r="H22" s="46"/>
      <c r="I22" s="51"/>
    </row>
    <row r="23" spans="1:9" ht="19.5" customHeight="1">
      <c r="A23" s="46"/>
      <c r="B23" s="46"/>
      <c r="C23" s="46"/>
      <c r="D23" s="46"/>
      <c r="E23" s="50"/>
      <c r="F23" s="46"/>
      <c r="G23" s="46"/>
      <c r="H23" s="46"/>
      <c r="I23" s="51"/>
    </row>
    <row r="24" spans="1:9" ht="19.5" customHeight="1">
      <c r="A24" s="46"/>
      <c r="B24" s="46"/>
      <c r="C24" s="46"/>
      <c r="D24" s="46"/>
      <c r="E24" s="50"/>
      <c r="F24" s="46"/>
      <c r="G24" s="46"/>
      <c r="H24" s="46"/>
      <c r="I24" s="51"/>
    </row>
    <row r="25" spans="1:9" ht="19.5" customHeight="1">
      <c r="A25" s="46"/>
      <c r="B25" s="46"/>
      <c r="C25" s="46"/>
      <c r="D25" s="46"/>
      <c r="E25" s="50"/>
      <c r="F25" s="46"/>
      <c r="G25" s="46"/>
      <c r="H25" s="46"/>
      <c r="I25" s="51"/>
    </row>
    <row r="26" spans="1:9" ht="19.5" customHeight="1">
      <c r="A26" s="46"/>
      <c r="B26" s="46"/>
      <c r="C26" s="46"/>
      <c r="D26" s="46"/>
      <c r="E26" s="50"/>
      <c r="F26" s="46"/>
      <c r="G26" s="46"/>
      <c r="H26" s="46"/>
      <c r="I26" s="51"/>
    </row>
    <row r="27" spans="1:9" ht="19.5" customHeight="1">
      <c r="A27" s="46"/>
      <c r="B27" s="46"/>
      <c r="C27" s="46"/>
      <c r="D27" s="46"/>
      <c r="E27" s="50"/>
      <c r="F27" s="46"/>
      <c r="G27" s="46"/>
      <c r="H27" s="46"/>
      <c r="I27" s="51"/>
    </row>
    <row r="28" spans="1:9" ht="19.5" customHeight="1">
      <c r="A28" s="46"/>
      <c r="B28" s="46"/>
      <c r="C28" s="46"/>
      <c r="D28" s="46"/>
      <c r="E28" s="50"/>
      <c r="F28" s="46"/>
      <c r="G28" s="46"/>
      <c r="H28" s="46"/>
      <c r="I28" s="51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黄加宽</cp:lastModifiedBy>
  <cp:lastPrinted>2018-03-05T06:31:42Z</cp:lastPrinted>
  <dcterms:created xsi:type="dcterms:W3CDTF">1996-12-17T01:32:42Z</dcterms:created>
  <dcterms:modified xsi:type="dcterms:W3CDTF">2018-03-05T06:33:47Z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