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15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'1'!$A$1:$D$20</definedName>
    <definedName name="_xlnm.Print_Area" localSheetId="3">'1-2'!$A$1:$J$17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<sst xmlns="http://schemas.openxmlformats.org/spreadsheetml/2006/main" count="478" uniqueCount="188">
  <si>
    <t>附件2</t>
  </si>
  <si>
    <t>江油市审计局部门（单位）</t>
  </si>
  <si>
    <t>2018年部门预算</t>
  </si>
  <si>
    <t>报送日期：   2018  年  3月 2  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</si>
  <si>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</si>
  <si>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</si>
  <si>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</si>
  <si>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</si>
  <si>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</si>
  <si>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</si>
  <si>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</si>
  <si>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</si>
  <si>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</si>
  <si>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</si>
  <si>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</si>
  <si>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</si>
  <si>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</si>
  <si>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</si>
  <si>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</si>
  <si>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</si>
  <si>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</si>
  <si>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</si>
  <si>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六、社会保障和就业支出</t>
  </si>
  <si>
    <t>七、医疗卫生与计划生育支出</t>
  </si>
  <si>
    <t>八、住房保障支出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</si>
  <si>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</si>
  <si>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</si>
  <si>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</si>
  <si>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</si>
  <si>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</si>
  <si>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</si>
  <si>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</si>
  <si>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</si>
  <si>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</si>
  <si>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</si>
  <si>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</si>
  <si>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</si>
  <si>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</si>
  <si>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</si>
  <si>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</si>
  <si>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</si>
  <si>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</si>
  <si>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</si>
  <si>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</si>
  <si>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</si>
  <si>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</si>
  <si>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</si>
  <si>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</si>
  <si>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</si>
  <si>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</si>
  <si>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</si>
  <si>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</si>
  <si>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</si>
  <si>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</si>
  <si>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</si>
  <si>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</si>
  <si>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</si>
  <si>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</si>
  <si>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</si>
  <si>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</si>
  <si>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</si>
  <si>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</si>
  <si>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08</t>
  </si>
  <si>
    <t>01</t>
  </si>
  <si>
    <t>315301</t>
  </si>
  <si>
    <t>行政运行</t>
  </si>
  <si>
    <t>02</t>
  </si>
  <si>
    <t>一般行政管理事务</t>
  </si>
  <si>
    <t>06</t>
  </si>
  <si>
    <t>信息化建设</t>
  </si>
  <si>
    <t>04</t>
  </si>
  <si>
    <t>审计业务</t>
  </si>
  <si>
    <t>210</t>
  </si>
  <si>
    <t>11</t>
  </si>
  <si>
    <t>行政单位医疗</t>
  </si>
  <si>
    <t>208</t>
  </si>
  <si>
    <t>05</t>
  </si>
  <si>
    <t>机关事业单位基本养老保险缴费支出</t>
  </si>
  <si>
    <t>221</t>
  </si>
  <si>
    <t>住房公积金</t>
  </si>
  <si>
    <t>归口管理的行政单位离退休</t>
  </si>
  <si>
    <t>205</t>
  </si>
  <si>
    <t>03</t>
  </si>
  <si>
    <t>培训支出</t>
  </si>
  <si>
    <t>99</t>
  </si>
  <si>
    <t>其他审计事务支出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</si>
  <si>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</si>
  <si>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</si>
  <si>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</si>
  <si>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</si>
  <si>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</si>
  <si>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</si>
  <si>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</si>
  <si>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</si>
  <si>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</si>
  <si>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</si>
  <si>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</si>
  <si>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</si>
  <si>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</si>
  <si>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</si>
  <si>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</si>
  <si>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</si>
  <si>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</si>
  <si>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</si>
  <si>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</si>
  <si>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</si>
  <si>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</si>
  <si>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</si>
  <si>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</si>
  <si>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</si>
  <si>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</si>
  <si>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</si>
  <si>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</si>
  <si>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</si>
  <si>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医疗卫生与计划生育支出</t>
  </si>
  <si>
    <t>住房保障支出</t>
  </si>
  <si>
    <t>二、结转下年</t>
  </si>
  <si>
    <t>表3</t>
  </si>
  <si>
    <t>一般公共预算支出预算表</t>
  </si>
  <si>
    <t>本年一般公共预算支出</t>
  </si>
  <si>
    <t>表3-1</t>
  </si>
  <si>
    <t>一般公共预算基本支出预算表</t>
  </si>
  <si>
    <t>政府经济分类</t>
  </si>
  <si>
    <t>部门经济分类</t>
  </si>
  <si>
    <t>科目名称</t>
  </si>
  <si>
    <t>人员经费</t>
  </si>
  <si>
    <t>公用经费</t>
  </si>
  <si>
    <t>501</t>
  </si>
  <si>
    <t>工资奖金津补贴</t>
  </si>
  <si>
    <t>301</t>
  </si>
  <si>
    <t>基本工资</t>
  </si>
  <si>
    <t>509</t>
  </si>
  <si>
    <t>社会福利和救助</t>
  </si>
  <si>
    <t>303</t>
  </si>
  <si>
    <t>09</t>
  </si>
  <si>
    <t>奖励金</t>
  </si>
  <si>
    <t>502</t>
  </si>
  <si>
    <t>办公经费</t>
  </si>
  <si>
    <t>302</t>
  </si>
  <si>
    <t>办公费</t>
  </si>
  <si>
    <t>28</t>
  </si>
  <si>
    <t>工会经费</t>
  </si>
  <si>
    <t>其他商品和服务支出</t>
  </si>
  <si>
    <t>社会保障缴费</t>
  </si>
  <si>
    <t>12</t>
  </si>
  <si>
    <t>其他社会保障缴费</t>
  </si>
  <si>
    <t>津贴补贴</t>
  </si>
  <si>
    <t>505</t>
  </si>
  <si>
    <t>工资福利支出</t>
  </si>
  <si>
    <t>07</t>
  </si>
  <si>
    <t>绩效工资</t>
  </si>
  <si>
    <t>邮电费</t>
  </si>
  <si>
    <t>水费</t>
  </si>
  <si>
    <t>电费</t>
  </si>
  <si>
    <t>差旅费</t>
  </si>
  <si>
    <t>公务接待费</t>
  </si>
  <si>
    <t>17</t>
  </si>
  <si>
    <t>物业管理费</t>
  </si>
  <si>
    <t>奖金</t>
  </si>
  <si>
    <t>表3-2</t>
  </si>
  <si>
    <t>一般公共预算项目支出预算表</t>
  </si>
  <si>
    <t>单位名称（项目）</t>
  </si>
  <si>
    <t>党建工作经费</t>
  </si>
  <si>
    <t>金审工程专项经费</t>
  </si>
  <si>
    <t>审计外勤专项经费</t>
  </si>
  <si>
    <t>工程竣工决算审计专项经费</t>
  </si>
  <si>
    <t>经济责任审计专项经费</t>
  </si>
  <si>
    <t>审计业务专项经费</t>
  </si>
  <si>
    <t>审计人员培训经费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</si>
  <si>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</si>
  <si>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</si>
  <si>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</si>
  <si>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</si>
  <si>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</si>
  <si>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</si>
  <si>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</si>
  <si>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</si>
  <si>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</si>
  <si>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江油市审计局</t>
  </si>
  <si>
    <t>表4</t>
  </si>
  <si>
    <t>政府性基金支出预算表</t>
  </si>
  <si>
    <t>**部门（单位）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</si>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</sst>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59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/>
    </xf>
    <xf numFmtId="49" fontId="2" fillId="0" borderId="0" xfId="0" applyNumberFormat="1" applyFont="1" applyFill="1" applyAlignment="1" applyProtection="1">
      <alignment vertical="center" wrapText="1"/>
      <protection/>
    </xf>
    <xf numFmtId="176" fontId="2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ill="1" applyAlignment="1">
      <alignment wrapText="1"/>
    </xf>
    <xf numFmtId="0" fontId="1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/>
    </xf>
    <xf numFmtId="0" fontId="4" fillId="33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78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8" sqref="A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135" t="s">
        <v>0</v>
      </c>
    </row>
    <row r="3" ht="63.75" customHeight="1">
      <c r="A3" s="136" t="s">
        <v>1</v>
      </c>
    </row>
    <row r="4" ht="107.25" customHeight="1">
      <c r="A4" s="137" t="s">
        <v>2</v>
      </c>
    </row>
    <row r="5" ht="409.5" customHeight="1" hidden="1">
      <c r="A5" s="138">
        <v>3.637978807091713E-12</v>
      </c>
    </row>
    <row r="6" ht="21.75">
      <c r="A6" s="139"/>
    </row>
    <row r="7" ht="78" customHeight="1"/>
    <row r="8" ht="82.5" customHeight="1">
      <c r="A8" s="140" t="s">
        <v>3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E15" sqref="E15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179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180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181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37</v>
      </c>
      <c r="B5" s="10"/>
      <c r="C5" s="10"/>
      <c r="D5" s="11"/>
      <c r="E5" s="12"/>
      <c r="F5" s="13" t="s">
        <v>182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48</v>
      </c>
      <c r="B6" s="15"/>
      <c r="C6" s="16"/>
      <c r="D6" s="17" t="s">
        <v>49</v>
      </c>
      <c r="E6" s="18" t="s">
        <v>92</v>
      </c>
      <c r="F6" s="19" t="s">
        <v>38</v>
      </c>
      <c r="G6" s="19" t="s">
        <v>88</v>
      </c>
      <c r="H6" s="13" t="s">
        <v>89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58</v>
      </c>
      <c r="B7" s="21" t="s">
        <v>59</v>
      </c>
      <c r="C7" s="22" t="s">
        <v>60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D8" sqref="D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183</v>
      </c>
      <c r="I2" s="66"/>
    </row>
    <row r="3" spans="1:9" ht="25.5" customHeight="1">
      <c r="A3" s="6" t="s">
        <v>184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181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171</v>
      </c>
      <c r="B5" s="18" t="s">
        <v>172</v>
      </c>
      <c r="C5" s="13" t="s">
        <v>173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38</v>
      </c>
      <c r="D6" s="47" t="s">
        <v>174</v>
      </c>
      <c r="E6" s="48" t="s">
        <v>175</v>
      </c>
      <c r="F6" s="49"/>
      <c r="G6" s="49"/>
      <c r="H6" s="50" t="s">
        <v>155</v>
      </c>
      <c r="I6" s="66"/>
    </row>
    <row r="7" spans="1:9" ht="33.75" customHeight="1">
      <c r="A7" s="24"/>
      <c r="B7" s="24"/>
      <c r="C7" s="51"/>
      <c r="D7" s="25"/>
      <c r="E7" s="52" t="s">
        <v>53</v>
      </c>
      <c r="F7" s="53" t="s">
        <v>176</v>
      </c>
      <c r="G7" s="54" t="s">
        <v>177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K11" sqref="K11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185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186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181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37</v>
      </c>
      <c r="B5" s="10"/>
      <c r="C5" s="10"/>
      <c r="D5" s="11"/>
      <c r="E5" s="12"/>
      <c r="F5" s="13" t="s">
        <v>187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48</v>
      </c>
      <c r="B6" s="15"/>
      <c r="C6" s="16"/>
      <c r="D6" s="17" t="s">
        <v>49</v>
      </c>
      <c r="E6" s="18" t="s">
        <v>92</v>
      </c>
      <c r="F6" s="19" t="s">
        <v>38</v>
      </c>
      <c r="G6" s="19" t="s">
        <v>88</v>
      </c>
      <c r="H6" s="13" t="s">
        <v>89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58</v>
      </c>
      <c r="B7" s="21" t="s">
        <v>59</v>
      </c>
      <c r="C7" s="22" t="s">
        <v>60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1"/>
  <sheetViews>
    <sheetView workbookViewId="0" topLeftCell="A1">
      <selection activeCell="C14" sqref="C14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32"/>
    </row>
    <row r="2" spans="1:31" ht="20.25" customHeight="1">
      <c r="A2" s="86"/>
      <c r="B2" s="86"/>
      <c r="C2" s="86"/>
      <c r="D2" s="44" t="s">
        <v>4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</row>
    <row r="3" spans="1:31" ht="20.25" customHeight="1">
      <c r="A3" s="6" t="s">
        <v>5</v>
      </c>
      <c r="B3" s="6"/>
      <c r="C3" s="6"/>
      <c r="D3" s="6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</row>
    <row r="4" spans="1:31" ht="20.25" customHeight="1">
      <c r="A4" s="7" t="s">
        <v>1</v>
      </c>
      <c r="B4" s="87"/>
      <c r="C4" s="42"/>
      <c r="D4" s="9" t="s">
        <v>6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</row>
    <row r="5" spans="1:31" ht="25.5" customHeight="1">
      <c r="A5" s="88" t="s">
        <v>7</v>
      </c>
      <c r="B5" s="88"/>
      <c r="C5" s="88" t="s">
        <v>8</v>
      </c>
      <c r="D5" s="88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</row>
    <row r="6" spans="1:31" ht="25.5" customHeight="1">
      <c r="A6" s="102" t="s">
        <v>9</v>
      </c>
      <c r="B6" s="102" t="s">
        <v>10</v>
      </c>
      <c r="C6" s="102" t="s">
        <v>9</v>
      </c>
      <c r="D6" s="133" t="s">
        <v>10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</row>
    <row r="7" spans="1:31" ht="25.5" customHeight="1">
      <c r="A7" s="101" t="s">
        <v>11</v>
      </c>
      <c r="B7" s="97">
        <v>479.32</v>
      </c>
      <c r="C7" s="101" t="s">
        <v>12</v>
      </c>
      <c r="D7" s="103">
        <v>394.52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</row>
    <row r="8" spans="1:31" ht="25.5" customHeight="1">
      <c r="A8" s="101" t="s">
        <v>13</v>
      </c>
      <c r="B8" s="97">
        <v>0</v>
      </c>
      <c r="C8" s="101" t="s">
        <v>14</v>
      </c>
      <c r="D8" s="97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</row>
    <row r="9" spans="1:31" ht="25.5" customHeight="1">
      <c r="A9" s="101" t="s">
        <v>15</v>
      </c>
      <c r="B9" s="97">
        <v>0</v>
      </c>
      <c r="C9" s="101" t="s">
        <v>16</v>
      </c>
      <c r="D9" s="97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</row>
    <row r="10" spans="1:31" ht="25.5" customHeight="1">
      <c r="A10" s="101" t="s">
        <v>17</v>
      </c>
      <c r="B10" s="97">
        <v>0</v>
      </c>
      <c r="C10" s="101" t="s">
        <v>18</v>
      </c>
      <c r="D10" s="97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</row>
    <row r="11" spans="1:31" ht="25.5" customHeight="1">
      <c r="A11" s="101" t="s">
        <v>19</v>
      </c>
      <c r="B11" s="97">
        <v>0</v>
      </c>
      <c r="C11" s="101" t="s">
        <v>20</v>
      </c>
      <c r="D11" s="103">
        <v>2.4332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31" ht="25.5" customHeight="1">
      <c r="A12" s="101" t="s">
        <v>21</v>
      </c>
      <c r="B12" s="97">
        <v>0</v>
      </c>
      <c r="C12" s="94" t="s">
        <v>22</v>
      </c>
      <c r="D12" s="103">
        <v>51.79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</row>
    <row r="13" spans="1:31" ht="25.5" customHeight="1">
      <c r="A13" s="101"/>
      <c r="B13" s="97"/>
      <c r="C13" s="101" t="s">
        <v>23</v>
      </c>
      <c r="D13" s="103">
        <v>11.11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</row>
    <row r="14" spans="1:31" ht="25.5" customHeight="1">
      <c r="A14" s="101"/>
      <c r="B14" s="97"/>
      <c r="C14" s="101" t="s">
        <v>24</v>
      </c>
      <c r="D14" s="103">
        <v>19.47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</row>
    <row r="15" spans="1:31" ht="25.5" customHeight="1">
      <c r="A15" s="102" t="s">
        <v>25</v>
      </c>
      <c r="B15" s="97">
        <v>479.32</v>
      </c>
      <c r="C15" s="102" t="s">
        <v>26</v>
      </c>
      <c r="D15" s="103">
        <v>479.32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</row>
    <row r="16" spans="1:31" ht="25.5" customHeight="1">
      <c r="A16" s="101" t="s">
        <v>27</v>
      </c>
      <c r="B16" s="97"/>
      <c r="C16" s="101" t="s">
        <v>28</v>
      </c>
      <c r="D16" s="97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</row>
    <row r="17" spans="1:31" ht="25.5" customHeight="1">
      <c r="A17" s="101" t="s">
        <v>29</v>
      </c>
      <c r="B17" s="97"/>
      <c r="C17" s="101" t="s">
        <v>30</v>
      </c>
      <c r="D17" s="97"/>
      <c r="E17" s="110"/>
      <c r="F17" s="110"/>
      <c r="G17" s="134" t="s">
        <v>31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</row>
    <row r="18" spans="1:31" ht="25.5" customHeight="1">
      <c r="A18" s="101"/>
      <c r="B18" s="97"/>
      <c r="C18" s="101" t="s">
        <v>32</v>
      </c>
      <c r="D18" s="97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</row>
    <row r="19" spans="1:31" ht="25.5" customHeight="1">
      <c r="A19" s="101"/>
      <c r="B19" s="105"/>
      <c r="C19" s="101"/>
      <c r="D19" s="103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</row>
    <row r="20" spans="1:31" ht="25.5" customHeight="1">
      <c r="A20" s="102" t="s">
        <v>33</v>
      </c>
      <c r="B20" s="103">
        <v>479.32</v>
      </c>
      <c r="C20" s="102" t="s">
        <v>34</v>
      </c>
      <c r="D20" s="103">
        <v>479.32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ht="20.25" customHeight="1">
      <c r="A21" s="107"/>
      <c r="B21" s="108"/>
      <c r="C21" s="109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F8" sqref="F8:F17"/>
    </sheetView>
  </sheetViews>
  <sheetFormatPr defaultColWidth="6.875" defaultRowHeight="21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10.375" style="1" customWidth="1"/>
    <col min="16" max="17" width="8.00390625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4" ht="21" customHeight="1">
      <c r="A1" s="120"/>
      <c r="B1" s="120"/>
      <c r="C1" s="120"/>
      <c r="D1" s="120"/>
    </row>
    <row r="2" spans="1:20" ht="21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30"/>
      <c r="T2" s="131" t="s">
        <v>35</v>
      </c>
    </row>
    <row r="3" spans="1:20" ht="21" customHeight="1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21" customHeight="1">
      <c r="A4" s="7" t="s">
        <v>1</v>
      </c>
      <c r="B4" s="7"/>
      <c r="C4" s="7"/>
      <c r="D4" s="7"/>
      <c r="E4" s="7"/>
      <c r="F4" s="45"/>
      <c r="G4" s="45"/>
      <c r="H4" s="45"/>
      <c r="I4" s="45"/>
      <c r="J4" s="124"/>
      <c r="K4" s="124"/>
      <c r="L4" s="124"/>
      <c r="M4" s="124"/>
      <c r="N4" s="124"/>
      <c r="O4" s="124"/>
      <c r="P4" s="124"/>
      <c r="Q4" s="124"/>
      <c r="R4" s="124"/>
      <c r="S4" s="34"/>
      <c r="T4" s="9" t="s">
        <v>6</v>
      </c>
    </row>
    <row r="5" spans="1:20" ht="21" customHeight="1">
      <c r="A5" s="10" t="s">
        <v>37</v>
      </c>
      <c r="B5" s="10"/>
      <c r="C5" s="10"/>
      <c r="D5" s="11"/>
      <c r="E5" s="12"/>
      <c r="F5" s="19" t="s">
        <v>38</v>
      </c>
      <c r="G5" s="13" t="s">
        <v>39</v>
      </c>
      <c r="H5" s="19" t="s">
        <v>40</v>
      </c>
      <c r="I5" s="19" t="s">
        <v>41</v>
      </c>
      <c r="J5" s="19" t="s">
        <v>42</v>
      </c>
      <c r="K5" s="19" t="s">
        <v>43</v>
      </c>
      <c r="L5" s="19"/>
      <c r="M5" s="125" t="s">
        <v>44</v>
      </c>
      <c r="N5" s="15" t="s">
        <v>45</v>
      </c>
      <c r="O5" s="126"/>
      <c r="P5" s="126"/>
      <c r="Q5" s="126"/>
      <c r="R5" s="126"/>
      <c r="S5" s="19" t="s">
        <v>46</v>
      </c>
      <c r="T5" s="19" t="s">
        <v>47</v>
      </c>
    </row>
    <row r="6" spans="1:20" ht="21" customHeight="1">
      <c r="A6" s="14" t="s">
        <v>48</v>
      </c>
      <c r="B6" s="14"/>
      <c r="C6" s="121"/>
      <c r="D6" s="18" t="s">
        <v>49</v>
      </c>
      <c r="E6" s="18" t="s">
        <v>50</v>
      </c>
      <c r="F6" s="19"/>
      <c r="G6" s="13"/>
      <c r="H6" s="19"/>
      <c r="I6" s="19"/>
      <c r="J6" s="19"/>
      <c r="K6" s="127" t="s">
        <v>51</v>
      </c>
      <c r="L6" s="19" t="s">
        <v>52</v>
      </c>
      <c r="M6" s="125"/>
      <c r="N6" s="19" t="s">
        <v>53</v>
      </c>
      <c r="O6" s="19" t="s">
        <v>54</v>
      </c>
      <c r="P6" s="19" t="s">
        <v>55</v>
      </c>
      <c r="Q6" s="19" t="s">
        <v>56</v>
      </c>
      <c r="R6" s="19" t="s">
        <v>57</v>
      </c>
      <c r="S6" s="19"/>
      <c r="T6" s="19"/>
    </row>
    <row r="7" spans="1:20" ht="21" customHeight="1">
      <c r="A7" s="21" t="s">
        <v>58</v>
      </c>
      <c r="B7" s="20" t="s">
        <v>59</v>
      </c>
      <c r="C7" s="22" t="s">
        <v>60</v>
      </c>
      <c r="D7" s="24"/>
      <c r="E7" s="24"/>
      <c r="F7" s="25"/>
      <c r="G7" s="26"/>
      <c r="H7" s="25"/>
      <c r="I7" s="25"/>
      <c r="J7" s="25"/>
      <c r="K7" s="128"/>
      <c r="L7" s="25"/>
      <c r="M7" s="129"/>
      <c r="N7" s="25"/>
      <c r="O7" s="25"/>
      <c r="P7" s="25"/>
      <c r="Q7" s="25"/>
      <c r="R7" s="25"/>
      <c r="S7" s="25"/>
      <c r="T7" s="25"/>
    </row>
    <row r="8" spans="1:20" ht="21" customHeight="1">
      <c r="A8" s="27" t="s">
        <v>61</v>
      </c>
      <c r="B8" s="56" t="s">
        <v>62</v>
      </c>
      <c r="C8" s="27" t="s">
        <v>63</v>
      </c>
      <c r="D8" s="56" t="s">
        <v>64</v>
      </c>
      <c r="E8" s="80" t="s">
        <v>65</v>
      </c>
      <c r="F8" s="69">
        <v>187.57</v>
      </c>
      <c r="G8" s="69"/>
      <c r="H8" s="69">
        <v>187.57</v>
      </c>
      <c r="I8" s="69"/>
      <c r="J8" s="28"/>
      <c r="K8" s="29"/>
      <c r="L8" s="69"/>
      <c r="M8" s="28"/>
      <c r="N8" s="29"/>
      <c r="O8" s="69"/>
      <c r="P8" s="69"/>
      <c r="Q8" s="69"/>
      <c r="R8" s="28"/>
      <c r="S8" s="29"/>
      <c r="T8" s="28"/>
    </row>
    <row r="9" spans="1:20" ht="21" customHeight="1">
      <c r="A9" s="56" t="s">
        <v>61</v>
      </c>
      <c r="B9" s="56" t="s">
        <v>62</v>
      </c>
      <c r="C9" s="27" t="s">
        <v>66</v>
      </c>
      <c r="D9" s="27" t="s">
        <v>64</v>
      </c>
      <c r="E9" s="71" t="s">
        <v>67</v>
      </c>
      <c r="F9" s="72">
        <v>71.5</v>
      </c>
      <c r="G9" s="69"/>
      <c r="H9" s="72">
        <v>71.5</v>
      </c>
      <c r="I9" s="69"/>
      <c r="J9" s="28"/>
      <c r="K9" s="29"/>
      <c r="L9" s="69"/>
      <c r="M9" s="28"/>
      <c r="N9" s="29"/>
      <c r="O9" s="69"/>
      <c r="P9" s="69"/>
      <c r="Q9" s="69"/>
      <c r="R9" s="28"/>
      <c r="S9" s="29"/>
      <c r="T9" s="28"/>
    </row>
    <row r="10" spans="1:20" ht="21" customHeight="1">
      <c r="A10" s="56" t="s">
        <v>61</v>
      </c>
      <c r="B10" s="56" t="s">
        <v>62</v>
      </c>
      <c r="C10" s="27" t="s">
        <v>68</v>
      </c>
      <c r="D10" s="27" t="s">
        <v>64</v>
      </c>
      <c r="E10" s="71" t="s">
        <v>69</v>
      </c>
      <c r="F10" s="72">
        <v>33</v>
      </c>
      <c r="G10" s="69"/>
      <c r="H10" s="72">
        <v>33</v>
      </c>
      <c r="I10" s="69"/>
      <c r="J10" s="28"/>
      <c r="K10" s="29"/>
      <c r="L10" s="69"/>
      <c r="M10" s="28"/>
      <c r="N10" s="29"/>
      <c r="O10" s="69"/>
      <c r="P10" s="69"/>
      <c r="Q10" s="69"/>
      <c r="R10" s="28"/>
      <c r="S10" s="29"/>
      <c r="T10" s="28"/>
    </row>
    <row r="11" spans="1:20" ht="21" customHeight="1">
      <c r="A11" s="56" t="s">
        <v>61</v>
      </c>
      <c r="B11" s="56" t="s">
        <v>62</v>
      </c>
      <c r="C11" s="27" t="s">
        <v>70</v>
      </c>
      <c r="D11" s="27" t="s">
        <v>64</v>
      </c>
      <c r="E11" s="71" t="s">
        <v>71</v>
      </c>
      <c r="F11" s="72">
        <v>27</v>
      </c>
      <c r="G11" s="82"/>
      <c r="H11" s="72">
        <v>27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ht="21" customHeight="1">
      <c r="A12" s="122" t="s">
        <v>72</v>
      </c>
      <c r="B12" s="122" t="s">
        <v>73</v>
      </c>
      <c r="C12" s="122" t="s">
        <v>63</v>
      </c>
      <c r="D12" s="27" t="s">
        <v>64</v>
      </c>
      <c r="E12" s="122" t="s">
        <v>74</v>
      </c>
      <c r="F12" s="123">
        <v>11.11</v>
      </c>
      <c r="G12" s="82"/>
      <c r="H12" s="123">
        <v>11.11</v>
      </c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21" customHeight="1">
      <c r="A13" s="122" t="s">
        <v>75</v>
      </c>
      <c r="B13" s="122" t="s">
        <v>76</v>
      </c>
      <c r="C13" s="122" t="s">
        <v>76</v>
      </c>
      <c r="D13" s="27" t="s">
        <v>64</v>
      </c>
      <c r="E13" s="122" t="s">
        <v>77</v>
      </c>
      <c r="F13" s="123">
        <v>33.91</v>
      </c>
      <c r="G13" s="82"/>
      <c r="H13" s="123">
        <v>33.91</v>
      </c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4" spans="1:20" ht="21" customHeight="1">
      <c r="A14" s="122" t="s">
        <v>78</v>
      </c>
      <c r="B14" s="122" t="s">
        <v>66</v>
      </c>
      <c r="C14" s="122" t="s">
        <v>63</v>
      </c>
      <c r="D14" s="27" t="s">
        <v>64</v>
      </c>
      <c r="E14" s="122" t="s">
        <v>79</v>
      </c>
      <c r="F14" s="123">
        <v>19.47</v>
      </c>
      <c r="G14" s="82"/>
      <c r="H14" s="123">
        <v>19.47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21" customHeight="1">
      <c r="A15" s="122" t="s">
        <v>75</v>
      </c>
      <c r="B15" s="122" t="s">
        <v>76</v>
      </c>
      <c r="C15" s="122" t="s">
        <v>63</v>
      </c>
      <c r="D15" s="27" t="s">
        <v>64</v>
      </c>
      <c r="E15" s="122" t="s">
        <v>80</v>
      </c>
      <c r="F15" s="123">
        <v>17.88</v>
      </c>
      <c r="G15" s="82"/>
      <c r="H15" s="123">
        <v>17.88</v>
      </c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ht="21" customHeight="1">
      <c r="A16" s="122" t="s">
        <v>81</v>
      </c>
      <c r="B16" s="122" t="s">
        <v>62</v>
      </c>
      <c r="C16" s="122" t="s">
        <v>82</v>
      </c>
      <c r="D16" s="27" t="s">
        <v>64</v>
      </c>
      <c r="E16" s="122" t="s">
        <v>83</v>
      </c>
      <c r="F16" s="123">
        <v>2.43</v>
      </c>
      <c r="G16" s="82"/>
      <c r="H16" s="123">
        <v>2.43</v>
      </c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0" ht="21" customHeight="1">
      <c r="A17" s="122" t="s">
        <v>61</v>
      </c>
      <c r="B17" s="122" t="s">
        <v>62</v>
      </c>
      <c r="C17" s="122" t="s">
        <v>84</v>
      </c>
      <c r="D17" s="122" t="s">
        <v>64</v>
      </c>
      <c r="E17" s="122" t="s">
        <v>85</v>
      </c>
      <c r="F17" s="123">
        <v>75.46</v>
      </c>
      <c r="G17" s="82"/>
      <c r="H17" s="123">
        <v>75.46</v>
      </c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 horizontalCentered="1"/>
  <pageMargins left="0.43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F8" sqref="F8:F17"/>
    </sheetView>
  </sheetViews>
  <sheetFormatPr defaultColWidth="6.875" defaultRowHeight="22.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2.5" customHeight="1">
      <c r="A1" s="112"/>
      <c r="B1" s="112"/>
      <c r="C1" s="112"/>
      <c r="D1" s="112"/>
    </row>
    <row r="2" spans="1:10" ht="22.5" customHeight="1">
      <c r="A2" s="42"/>
      <c r="B2" s="113"/>
      <c r="C2" s="113"/>
      <c r="D2" s="113"/>
      <c r="E2" s="113"/>
      <c r="F2" s="113"/>
      <c r="G2" s="113"/>
      <c r="H2" s="113"/>
      <c r="I2" s="113"/>
      <c r="J2" s="119" t="s">
        <v>86</v>
      </c>
    </row>
    <row r="3" spans="1:10" ht="22.5" customHeight="1">
      <c r="A3" s="6" t="s">
        <v>87</v>
      </c>
      <c r="B3" s="6"/>
      <c r="C3" s="6"/>
      <c r="D3" s="6"/>
      <c r="E3" s="6"/>
      <c r="F3" s="6"/>
      <c r="G3" s="6"/>
      <c r="H3" s="6"/>
      <c r="I3" s="6"/>
      <c r="J3" s="6"/>
    </row>
    <row r="4" spans="1:12" ht="22.5" customHeight="1">
      <c r="A4" s="7" t="s">
        <v>1</v>
      </c>
      <c r="B4" s="87"/>
      <c r="C4" s="87"/>
      <c r="D4" s="87"/>
      <c r="E4" s="87"/>
      <c r="F4" s="114"/>
      <c r="G4" s="114"/>
      <c r="H4" s="114"/>
      <c r="I4" s="114"/>
      <c r="J4" s="9" t="s">
        <v>6</v>
      </c>
      <c r="K4" s="34"/>
      <c r="L4" s="34"/>
    </row>
    <row r="5" spans="1:12" ht="22.5" customHeight="1">
      <c r="A5" s="88" t="s">
        <v>37</v>
      </c>
      <c r="B5" s="88"/>
      <c r="C5" s="88"/>
      <c r="D5" s="88"/>
      <c r="E5" s="88"/>
      <c r="F5" s="115" t="s">
        <v>38</v>
      </c>
      <c r="G5" s="115" t="s">
        <v>88</v>
      </c>
      <c r="H5" s="116" t="s">
        <v>89</v>
      </c>
      <c r="I5" s="116" t="s">
        <v>90</v>
      </c>
      <c r="J5" s="116" t="s">
        <v>91</v>
      </c>
      <c r="K5" s="34"/>
      <c r="L5" s="34"/>
    </row>
    <row r="6" spans="1:12" ht="22.5" customHeight="1">
      <c r="A6" s="88" t="s">
        <v>48</v>
      </c>
      <c r="B6" s="88"/>
      <c r="C6" s="88"/>
      <c r="D6" s="116" t="s">
        <v>49</v>
      </c>
      <c r="E6" s="116" t="s">
        <v>92</v>
      </c>
      <c r="F6" s="115"/>
      <c r="G6" s="115"/>
      <c r="H6" s="116"/>
      <c r="I6" s="116"/>
      <c r="J6" s="116"/>
      <c r="K6" s="34"/>
      <c r="L6" s="34"/>
    </row>
    <row r="7" spans="1:12" ht="22.5" customHeight="1">
      <c r="A7" s="117" t="s">
        <v>58</v>
      </c>
      <c r="B7" s="117" t="s">
        <v>59</v>
      </c>
      <c r="C7" s="89" t="s">
        <v>60</v>
      </c>
      <c r="D7" s="116"/>
      <c r="E7" s="116"/>
      <c r="F7" s="115"/>
      <c r="G7" s="115"/>
      <c r="H7" s="116"/>
      <c r="I7" s="116"/>
      <c r="J7" s="116"/>
      <c r="K7" s="34"/>
      <c r="L7" s="34"/>
    </row>
    <row r="8" spans="1:10" ht="22.5" customHeight="1">
      <c r="A8" s="27" t="s">
        <v>61</v>
      </c>
      <c r="B8" s="56" t="s">
        <v>62</v>
      </c>
      <c r="C8" s="27" t="s">
        <v>63</v>
      </c>
      <c r="D8" s="56" t="s">
        <v>64</v>
      </c>
      <c r="E8" s="80" t="s">
        <v>65</v>
      </c>
      <c r="F8" s="69">
        <v>187.57</v>
      </c>
      <c r="G8" s="69">
        <v>187.57</v>
      </c>
      <c r="H8" s="118"/>
      <c r="I8" s="118"/>
      <c r="J8" s="118"/>
    </row>
    <row r="9" spans="1:10" ht="22.5" customHeight="1">
      <c r="A9" s="27" t="s">
        <v>61</v>
      </c>
      <c r="B9" s="56" t="s">
        <v>62</v>
      </c>
      <c r="C9" s="27" t="s">
        <v>66</v>
      </c>
      <c r="D9" s="56" t="s">
        <v>64</v>
      </c>
      <c r="E9" s="80" t="s">
        <v>67</v>
      </c>
      <c r="F9" s="69">
        <v>71.5</v>
      </c>
      <c r="G9" s="69">
        <v>71.5</v>
      </c>
      <c r="H9" s="118"/>
      <c r="I9" s="118"/>
      <c r="J9" s="118"/>
    </row>
    <row r="10" spans="1:10" ht="22.5" customHeight="1">
      <c r="A10" s="27" t="s">
        <v>61</v>
      </c>
      <c r="B10" s="56" t="s">
        <v>62</v>
      </c>
      <c r="C10" s="27" t="s">
        <v>68</v>
      </c>
      <c r="D10" s="56" t="s">
        <v>64</v>
      </c>
      <c r="E10" s="80" t="s">
        <v>69</v>
      </c>
      <c r="F10" s="69">
        <v>33</v>
      </c>
      <c r="G10" s="69">
        <v>33</v>
      </c>
      <c r="H10" s="118"/>
      <c r="I10" s="118"/>
      <c r="J10" s="118"/>
    </row>
    <row r="11" spans="1:10" ht="22.5" customHeight="1">
      <c r="A11" s="27" t="s">
        <v>61</v>
      </c>
      <c r="B11" s="56" t="s">
        <v>62</v>
      </c>
      <c r="C11" s="27" t="s">
        <v>70</v>
      </c>
      <c r="D11" s="56" t="s">
        <v>64</v>
      </c>
      <c r="E11" s="80" t="s">
        <v>71</v>
      </c>
      <c r="F11" s="69">
        <v>27</v>
      </c>
      <c r="G11" s="69">
        <v>27</v>
      </c>
      <c r="H11" s="118"/>
      <c r="I11" s="118"/>
      <c r="J11" s="118"/>
    </row>
    <row r="12" spans="1:10" ht="22.5" customHeight="1">
      <c r="A12" s="27" t="s">
        <v>72</v>
      </c>
      <c r="B12" s="56" t="s">
        <v>73</v>
      </c>
      <c r="C12" s="27" t="s">
        <v>63</v>
      </c>
      <c r="D12" s="56" t="s">
        <v>64</v>
      </c>
      <c r="E12" s="80" t="s">
        <v>74</v>
      </c>
      <c r="F12" s="69">
        <v>11.11</v>
      </c>
      <c r="G12" s="69">
        <v>11.11</v>
      </c>
      <c r="H12" s="118"/>
      <c r="I12" s="118"/>
      <c r="J12" s="118"/>
    </row>
    <row r="13" spans="1:10" ht="22.5" customHeight="1">
      <c r="A13" s="27" t="s">
        <v>75</v>
      </c>
      <c r="B13" s="56" t="s">
        <v>76</v>
      </c>
      <c r="C13" s="27" t="s">
        <v>76</v>
      </c>
      <c r="D13" s="56" t="s">
        <v>64</v>
      </c>
      <c r="E13" s="80" t="s">
        <v>77</v>
      </c>
      <c r="F13" s="69">
        <v>33.91</v>
      </c>
      <c r="G13" s="69">
        <v>33.91</v>
      </c>
      <c r="H13" s="118"/>
      <c r="I13" s="118"/>
      <c r="J13" s="118"/>
    </row>
    <row r="14" spans="1:10" ht="22.5" customHeight="1">
      <c r="A14" s="27" t="s">
        <v>78</v>
      </c>
      <c r="B14" s="56" t="s">
        <v>66</v>
      </c>
      <c r="C14" s="27" t="s">
        <v>63</v>
      </c>
      <c r="D14" s="56" t="s">
        <v>64</v>
      </c>
      <c r="E14" s="80" t="s">
        <v>79</v>
      </c>
      <c r="F14" s="69">
        <v>19.47</v>
      </c>
      <c r="G14" s="69">
        <v>19.47</v>
      </c>
      <c r="H14" s="118"/>
      <c r="I14" s="118"/>
      <c r="J14" s="118"/>
    </row>
    <row r="15" spans="1:10" ht="22.5" customHeight="1">
      <c r="A15" s="27" t="s">
        <v>75</v>
      </c>
      <c r="B15" s="56" t="s">
        <v>76</v>
      </c>
      <c r="C15" s="27" t="s">
        <v>63</v>
      </c>
      <c r="D15" s="56" t="s">
        <v>64</v>
      </c>
      <c r="E15" s="80" t="s">
        <v>80</v>
      </c>
      <c r="F15" s="69">
        <v>17.88</v>
      </c>
      <c r="G15" s="69">
        <v>17.88</v>
      </c>
      <c r="H15" s="118"/>
      <c r="I15" s="118"/>
      <c r="J15" s="118"/>
    </row>
    <row r="16" spans="1:10" ht="22.5" customHeight="1">
      <c r="A16" s="27" t="s">
        <v>81</v>
      </c>
      <c r="B16" s="56" t="s">
        <v>62</v>
      </c>
      <c r="C16" s="27" t="s">
        <v>82</v>
      </c>
      <c r="D16" s="56" t="s">
        <v>64</v>
      </c>
      <c r="E16" s="80" t="s">
        <v>83</v>
      </c>
      <c r="F16" s="69">
        <v>2.43</v>
      </c>
      <c r="G16" s="69">
        <v>2.43</v>
      </c>
      <c r="H16" s="118"/>
      <c r="I16" s="118"/>
      <c r="J16" s="118"/>
    </row>
    <row r="17" spans="1:10" ht="22.5" customHeight="1">
      <c r="A17" s="27" t="s">
        <v>61</v>
      </c>
      <c r="B17" s="56" t="s">
        <v>62</v>
      </c>
      <c r="C17" s="27" t="s">
        <v>84</v>
      </c>
      <c r="D17" s="56" t="s">
        <v>64</v>
      </c>
      <c r="E17" s="80" t="s">
        <v>85</v>
      </c>
      <c r="F17" s="69">
        <v>75.46</v>
      </c>
      <c r="G17" s="69">
        <v>75.46</v>
      </c>
      <c r="H17" s="118"/>
      <c r="I17" s="118"/>
      <c r="J17" s="118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A10">
      <selection activeCell="A4" sqref="A4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/>
    </row>
    <row r="2" spans="1:34" ht="20.25" customHeight="1">
      <c r="A2" s="86"/>
      <c r="B2" s="86"/>
      <c r="C2" s="86"/>
      <c r="D2" s="86"/>
      <c r="E2" s="86"/>
      <c r="F2" s="86"/>
      <c r="G2" s="86"/>
      <c r="H2" s="44" t="s">
        <v>93</v>
      </c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</row>
    <row r="3" spans="1:34" ht="20.25" customHeight="1">
      <c r="A3" s="6" t="s">
        <v>94</v>
      </c>
      <c r="B3" s="6"/>
      <c r="C3" s="6"/>
      <c r="D3" s="6"/>
      <c r="E3" s="6"/>
      <c r="F3" s="6"/>
      <c r="G3" s="6"/>
      <c r="H3" s="6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</row>
    <row r="4" spans="1:34" ht="20.25" customHeight="1">
      <c r="A4" s="7" t="s">
        <v>1</v>
      </c>
      <c r="B4" s="87"/>
      <c r="C4" s="42"/>
      <c r="D4" s="42"/>
      <c r="E4" s="42"/>
      <c r="F4" s="42"/>
      <c r="G4" s="42"/>
      <c r="H4" s="9" t="s">
        <v>6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</row>
    <row r="5" spans="1:34" ht="20.25" customHeight="1">
      <c r="A5" s="88" t="s">
        <v>7</v>
      </c>
      <c r="B5" s="88"/>
      <c r="C5" s="88" t="s">
        <v>8</v>
      </c>
      <c r="D5" s="88"/>
      <c r="E5" s="88"/>
      <c r="F5" s="88"/>
      <c r="G5" s="88"/>
      <c r="H5" s="88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</row>
    <row r="6" spans="1:34" s="85" customFormat="1" ht="37.5" customHeight="1">
      <c r="A6" s="89" t="s">
        <v>9</v>
      </c>
      <c r="B6" s="90" t="s">
        <v>10</v>
      </c>
      <c r="C6" s="89" t="s">
        <v>9</v>
      </c>
      <c r="D6" s="89" t="s">
        <v>38</v>
      </c>
      <c r="E6" s="90" t="s">
        <v>95</v>
      </c>
      <c r="F6" s="91" t="s">
        <v>96</v>
      </c>
      <c r="G6" s="89" t="s">
        <v>97</v>
      </c>
      <c r="H6" s="91" t="s">
        <v>98</v>
      </c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</row>
    <row r="7" spans="1:34" ht="24.75" customHeight="1">
      <c r="A7" s="92" t="s">
        <v>99</v>
      </c>
      <c r="B7" s="93">
        <v>479.32</v>
      </c>
      <c r="C7" s="94" t="s">
        <v>100</v>
      </c>
      <c r="D7" s="93"/>
      <c r="E7" s="93"/>
      <c r="F7" s="93"/>
      <c r="G7" s="93"/>
      <c r="H7" s="93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</row>
    <row r="8" spans="1:34" ht="24.75" customHeight="1">
      <c r="A8" s="92" t="s">
        <v>101</v>
      </c>
      <c r="B8" s="93">
        <v>479.32</v>
      </c>
      <c r="C8" s="94" t="s">
        <v>102</v>
      </c>
      <c r="D8" s="95">
        <v>394.52</v>
      </c>
      <c r="E8" s="95">
        <v>394.52</v>
      </c>
      <c r="F8" s="96"/>
      <c r="G8" s="96"/>
      <c r="H8" s="93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</row>
    <row r="9" spans="1:34" ht="24.75" customHeight="1">
      <c r="A9" s="92" t="s">
        <v>103</v>
      </c>
      <c r="B9" s="93"/>
      <c r="C9" s="94" t="s">
        <v>104</v>
      </c>
      <c r="D9" s="95"/>
      <c r="E9" s="95"/>
      <c r="F9" s="96"/>
      <c r="G9" s="96"/>
      <c r="H9" s="93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</row>
    <row r="10" spans="1:34" ht="24.75" customHeight="1">
      <c r="A10" s="92" t="s">
        <v>105</v>
      </c>
      <c r="B10" s="97"/>
      <c r="C10" s="94" t="s">
        <v>106</v>
      </c>
      <c r="D10" s="95"/>
      <c r="E10" s="95"/>
      <c r="F10" s="96"/>
      <c r="G10" s="96"/>
      <c r="H10" s="93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</row>
    <row r="11" spans="1:34" ht="24.75" customHeight="1">
      <c r="A11" s="92" t="s">
        <v>107</v>
      </c>
      <c r="B11" s="98"/>
      <c r="C11" s="94" t="s">
        <v>108</v>
      </c>
      <c r="D11" s="95"/>
      <c r="E11" s="95"/>
      <c r="F11" s="96"/>
      <c r="G11" s="96"/>
      <c r="H11" s="93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</row>
    <row r="12" spans="1:34" ht="24.75" customHeight="1">
      <c r="A12" s="92" t="s">
        <v>101</v>
      </c>
      <c r="B12" s="93"/>
      <c r="C12" s="94" t="s">
        <v>109</v>
      </c>
      <c r="D12" s="95">
        <v>2.4332</v>
      </c>
      <c r="E12" s="95">
        <v>2.4332</v>
      </c>
      <c r="F12" s="96"/>
      <c r="G12" s="96"/>
      <c r="H12" s="93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</row>
    <row r="13" spans="1:34" ht="24.75" customHeight="1">
      <c r="A13" s="92" t="s">
        <v>103</v>
      </c>
      <c r="B13" s="93"/>
      <c r="C13" s="94" t="s">
        <v>110</v>
      </c>
      <c r="D13" s="95"/>
      <c r="E13" s="95"/>
      <c r="F13" s="96"/>
      <c r="G13" s="96"/>
      <c r="H13" s="93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</row>
    <row r="14" spans="1:34" ht="24.75" customHeight="1">
      <c r="A14" s="92" t="s">
        <v>105</v>
      </c>
      <c r="B14" s="93"/>
      <c r="C14" s="94" t="s">
        <v>111</v>
      </c>
      <c r="D14" s="95"/>
      <c r="E14" s="95"/>
      <c r="F14" s="96"/>
      <c r="G14" s="96"/>
      <c r="H14" s="93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</row>
    <row r="15" spans="1:34" ht="24.75" customHeight="1">
      <c r="A15" s="92" t="s">
        <v>112</v>
      </c>
      <c r="B15" s="97"/>
      <c r="C15" s="94" t="s">
        <v>113</v>
      </c>
      <c r="D15" s="95">
        <v>51.79</v>
      </c>
      <c r="E15" s="95">
        <v>51.79</v>
      </c>
      <c r="F15" s="96"/>
      <c r="G15" s="96"/>
      <c r="H15" s="93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</row>
    <row r="16" spans="1:34" ht="24.75" customHeight="1">
      <c r="A16" s="99"/>
      <c r="B16" s="100"/>
      <c r="C16" s="101" t="s">
        <v>114</v>
      </c>
      <c r="D16" s="95">
        <v>11.11</v>
      </c>
      <c r="E16" s="95">
        <v>11.11</v>
      </c>
      <c r="F16" s="97"/>
      <c r="G16" s="97"/>
      <c r="H16" s="97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</row>
    <row r="17" spans="1:34" ht="24.75" customHeight="1">
      <c r="A17" s="102"/>
      <c r="B17" s="103"/>
      <c r="C17" s="101" t="s">
        <v>115</v>
      </c>
      <c r="D17" s="103">
        <v>19.47</v>
      </c>
      <c r="E17" s="103">
        <v>19.47</v>
      </c>
      <c r="F17" s="103"/>
      <c r="G17" s="103"/>
      <c r="H17" s="103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</row>
    <row r="18" spans="1:34" ht="24.75" customHeight="1">
      <c r="A18" s="101"/>
      <c r="B18" s="97"/>
      <c r="C18" s="101" t="s">
        <v>116</v>
      </c>
      <c r="D18" s="95"/>
      <c r="E18" s="104"/>
      <c r="F18" s="104"/>
      <c r="G18" s="104"/>
      <c r="H18" s="97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</row>
    <row r="19" spans="1:34" ht="24.75" customHeight="1">
      <c r="A19" s="101"/>
      <c r="B19" s="105"/>
      <c r="C19" s="101"/>
      <c r="D19" s="103"/>
      <c r="E19" s="106"/>
      <c r="F19" s="106"/>
      <c r="G19" s="106"/>
      <c r="H19" s="10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</row>
    <row r="20" spans="1:34" ht="20.25" customHeight="1">
      <c r="A20" s="102" t="s">
        <v>33</v>
      </c>
      <c r="B20" s="97">
        <v>479.32</v>
      </c>
      <c r="C20" s="102" t="s">
        <v>34</v>
      </c>
      <c r="D20" s="95">
        <v>479.32</v>
      </c>
      <c r="E20" s="103">
        <v>479.32</v>
      </c>
      <c r="F20" s="103"/>
      <c r="G20" s="103"/>
      <c r="H20" s="103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</row>
    <row r="21" spans="1:34" ht="20.25" customHeight="1">
      <c r="A21" s="107"/>
      <c r="B21" s="108"/>
      <c r="C21" s="109"/>
      <c r="D21" s="109"/>
      <c r="E21" s="109"/>
      <c r="F21" s="109"/>
      <c r="G21" s="109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 topLeftCell="A1">
      <selection activeCell="F8" sqref="F8:F12"/>
    </sheetView>
  </sheetViews>
  <sheetFormatPr defaultColWidth="6.875" defaultRowHeight="12.75" customHeight="1"/>
  <cols>
    <col min="1" max="1" width="5.25390625" style="1" customWidth="1"/>
    <col min="2" max="2" width="7.25390625" style="1" customWidth="1"/>
    <col min="3" max="3" width="5.25390625" style="1" customWidth="1"/>
    <col min="4" max="4" width="9.375" style="1" customWidth="1"/>
    <col min="5" max="5" width="52.75390625" style="1" customWidth="1"/>
    <col min="6" max="8" width="14.125" style="1" customWidth="1"/>
    <col min="9" max="223" width="6.875" style="1" customWidth="1"/>
    <col min="254" max="16384" width="6.875" style="1" customWidth="1"/>
  </cols>
  <sheetData>
    <row r="1" spans="1:5" ht="30" customHeight="1">
      <c r="A1" s="73"/>
      <c r="B1" s="73"/>
      <c r="C1" s="73"/>
      <c r="D1" s="73"/>
      <c r="E1" s="73"/>
    </row>
    <row r="2" ht="12.75" customHeight="1">
      <c r="H2" s="44" t="s">
        <v>117</v>
      </c>
    </row>
    <row r="3" spans="1:8" ht="19.5" customHeight="1">
      <c r="A3" s="6" t="s">
        <v>118</v>
      </c>
      <c r="B3" s="6"/>
      <c r="C3" s="6"/>
      <c r="D3" s="6"/>
      <c r="E3" s="6"/>
      <c r="F3" s="6"/>
      <c r="G3" s="6"/>
      <c r="H3" s="6"/>
    </row>
    <row r="4" spans="1:8" ht="28.5" customHeight="1">
      <c r="A4" s="7" t="s">
        <v>1</v>
      </c>
      <c r="B4" s="7"/>
      <c r="C4" s="7"/>
      <c r="D4" s="7"/>
      <c r="E4" s="7"/>
      <c r="F4" s="8"/>
      <c r="G4" s="8"/>
      <c r="H4" s="9" t="s">
        <v>6</v>
      </c>
    </row>
    <row r="5" spans="1:8" ht="21" customHeight="1">
      <c r="A5" s="10" t="s">
        <v>37</v>
      </c>
      <c r="B5" s="10"/>
      <c r="C5" s="10"/>
      <c r="D5" s="11"/>
      <c r="E5" s="14"/>
      <c r="F5" s="13" t="s">
        <v>119</v>
      </c>
      <c r="G5" s="13"/>
      <c r="H5" s="13"/>
    </row>
    <row r="6" spans="1:8" ht="21" customHeight="1">
      <c r="A6" s="14" t="s">
        <v>48</v>
      </c>
      <c r="B6" s="15"/>
      <c r="C6" s="16"/>
      <c r="D6" s="17" t="s">
        <v>49</v>
      </c>
      <c r="E6" s="19" t="s">
        <v>92</v>
      </c>
      <c r="F6" s="19" t="s">
        <v>38</v>
      </c>
      <c r="G6" s="19" t="s">
        <v>88</v>
      </c>
      <c r="H6" s="13" t="s">
        <v>89</v>
      </c>
    </row>
    <row r="7" spans="1:8" ht="21" customHeight="1">
      <c r="A7" s="20" t="s">
        <v>58</v>
      </c>
      <c r="B7" s="21" t="s">
        <v>59</v>
      </c>
      <c r="C7" s="22" t="s">
        <v>60</v>
      </c>
      <c r="D7" s="23"/>
      <c r="E7" s="19"/>
      <c r="F7" s="19"/>
      <c r="G7" s="19"/>
      <c r="H7" s="13"/>
    </row>
    <row r="8" spans="1:8" ht="28.5" customHeight="1">
      <c r="A8" s="27" t="s">
        <v>61</v>
      </c>
      <c r="B8" s="56" t="s">
        <v>62</v>
      </c>
      <c r="C8" s="27" t="s">
        <v>63</v>
      </c>
      <c r="D8" s="56" t="s">
        <v>64</v>
      </c>
      <c r="E8" s="80" t="s">
        <v>65</v>
      </c>
      <c r="F8" s="69">
        <v>187.57</v>
      </c>
      <c r="G8" s="69">
        <v>187.57</v>
      </c>
      <c r="H8" s="82"/>
    </row>
    <row r="9" spans="1:8" ht="28.5" customHeight="1">
      <c r="A9" s="27" t="s">
        <v>61</v>
      </c>
      <c r="B9" s="56" t="s">
        <v>62</v>
      </c>
      <c r="C9" s="27" t="s">
        <v>66</v>
      </c>
      <c r="D9" s="56" t="s">
        <v>64</v>
      </c>
      <c r="E9" s="80" t="s">
        <v>67</v>
      </c>
      <c r="F9" s="69">
        <v>71.5</v>
      </c>
      <c r="G9" s="69">
        <v>71.5</v>
      </c>
      <c r="H9" s="82"/>
    </row>
    <row r="10" spans="1:8" ht="28.5" customHeight="1">
      <c r="A10" s="27" t="s">
        <v>61</v>
      </c>
      <c r="B10" s="56" t="s">
        <v>62</v>
      </c>
      <c r="C10" s="27" t="s">
        <v>68</v>
      </c>
      <c r="D10" s="56" t="s">
        <v>64</v>
      </c>
      <c r="E10" s="80" t="s">
        <v>69</v>
      </c>
      <c r="F10" s="69">
        <v>33</v>
      </c>
      <c r="G10" s="69">
        <v>33</v>
      </c>
      <c r="H10" s="82"/>
    </row>
    <row r="11" spans="1:8" ht="28.5" customHeight="1">
      <c r="A11" s="27" t="s">
        <v>61</v>
      </c>
      <c r="B11" s="56" t="s">
        <v>62</v>
      </c>
      <c r="C11" s="27" t="s">
        <v>70</v>
      </c>
      <c r="D11" s="56" t="s">
        <v>64</v>
      </c>
      <c r="E11" s="80" t="s">
        <v>71</v>
      </c>
      <c r="F11" s="69">
        <v>27</v>
      </c>
      <c r="G11" s="69">
        <v>27</v>
      </c>
      <c r="H11" s="82"/>
    </row>
    <row r="12" spans="1:8" ht="28.5" customHeight="1">
      <c r="A12" s="27" t="s">
        <v>61</v>
      </c>
      <c r="B12" s="56" t="s">
        <v>62</v>
      </c>
      <c r="C12" s="27" t="s">
        <v>84</v>
      </c>
      <c r="D12" s="56" t="s">
        <v>64</v>
      </c>
      <c r="E12" s="80" t="s">
        <v>85</v>
      </c>
      <c r="F12" s="69">
        <v>75.46</v>
      </c>
      <c r="G12" s="69">
        <v>75.46</v>
      </c>
      <c r="H12" s="82"/>
    </row>
    <row r="14" spans="1:7" ht="28.5" customHeight="1">
      <c r="A14" s="83"/>
      <c r="B14" s="83"/>
      <c r="D14" s="83"/>
      <c r="E14" s="83"/>
      <c r="F14" s="84"/>
      <c r="G14" s="84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31" right="0.31" top="0.63" bottom="0.47" header="0.5" footer="0.35"/>
  <pageSetup fitToHeight="1" fitToWidth="1" horizontalDpi="600" verticalDpi="6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7">
      <selection activeCell="G11" sqref="G11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5" width="5.875" style="1" customWidth="1"/>
    <col min="6" max="6" width="9.75390625" style="1" customWidth="1"/>
    <col min="7" max="9" width="17.75390625" style="1" customWidth="1"/>
    <col min="10" max="10" width="6.50390625" style="1" customWidth="1"/>
    <col min="11" max="16384" width="6.875" style="1" customWidth="1"/>
  </cols>
  <sheetData>
    <row r="1" spans="1:6" ht="24" customHeight="1">
      <c r="A1" s="73"/>
      <c r="B1" s="73"/>
      <c r="C1" s="73"/>
      <c r="D1" s="73"/>
      <c r="E1" s="73"/>
      <c r="F1" s="73"/>
    </row>
    <row r="2" spans="1:10" ht="19.5" customHeight="1">
      <c r="A2" s="42"/>
      <c r="B2" s="42"/>
      <c r="C2" s="42"/>
      <c r="D2" s="42"/>
      <c r="E2" s="42"/>
      <c r="F2" s="42"/>
      <c r="G2" s="42"/>
      <c r="H2" s="42"/>
      <c r="I2" s="44" t="s">
        <v>120</v>
      </c>
      <c r="J2" s="66"/>
    </row>
    <row r="3" spans="1:10" ht="25.5" customHeight="1">
      <c r="A3" s="6" t="s">
        <v>121</v>
      </c>
      <c r="B3" s="6"/>
      <c r="C3" s="6"/>
      <c r="D3" s="6"/>
      <c r="E3" s="6"/>
      <c r="F3" s="6"/>
      <c r="G3" s="6"/>
      <c r="H3" s="6"/>
      <c r="I3" s="6"/>
      <c r="J3" s="66"/>
    </row>
    <row r="4" spans="1:10" ht="19.5" customHeight="1">
      <c r="A4" s="7" t="s">
        <v>1</v>
      </c>
      <c r="B4" s="7"/>
      <c r="C4" s="7"/>
      <c r="D4" s="7"/>
      <c r="E4" s="7"/>
      <c r="F4" s="7"/>
      <c r="G4" s="45"/>
      <c r="H4" s="45"/>
      <c r="I4" s="9" t="s">
        <v>6</v>
      </c>
      <c r="J4" s="66"/>
    </row>
    <row r="5" spans="1:10" ht="19.5" customHeight="1">
      <c r="A5" s="74" t="s">
        <v>122</v>
      </c>
      <c r="B5" s="74"/>
      <c r="C5" s="74"/>
      <c r="D5" s="75" t="s">
        <v>123</v>
      </c>
      <c r="E5" s="74"/>
      <c r="F5" s="74"/>
      <c r="G5" s="19" t="s">
        <v>88</v>
      </c>
      <c r="H5" s="19"/>
      <c r="I5" s="19"/>
      <c r="J5" s="66"/>
    </row>
    <row r="6" spans="1:10" ht="19.5" customHeight="1">
      <c r="A6" s="14" t="s">
        <v>48</v>
      </c>
      <c r="B6" s="15"/>
      <c r="C6" s="76" t="s">
        <v>124</v>
      </c>
      <c r="D6" s="77" t="s">
        <v>48</v>
      </c>
      <c r="E6" s="15"/>
      <c r="F6" s="76" t="s">
        <v>124</v>
      </c>
      <c r="G6" s="19" t="s">
        <v>38</v>
      </c>
      <c r="H6" s="13" t="s">
        <v>125</v>
      </c>
      <c r="I6" s="81" t="s">
        <v>126</v>
      </c>
      <c r="J6" s="66"/>
    </row>
    <row r="7" spans="1:10" ht="33.75" customHeight="1">
      <c r="A7" s="78" t="s">
        <v>58</v>
      </c>
      <c r="B7" s="78" t="s">
        <v>59</v>
      </c>
      <c r="C7" s="76"/>
      <c r="D7" s="79" t="s">
        <v>58</v>
      </c>
      <c r="E7" s="78" t="s">
        <v>59</v>
      </c>
      <c r="F7" s="76"/>
      <c r="G7" s="25"/>
      <c r="H7" s="26"/>
      <c r="I7" s="55"/>
      <c r="J7" s="66"/>
    </row>
    <row r="8" spans="1:10" ht="21.75" customHeight="1">
      <c r="A8" s="27" t="s">
        <v>127</v>
      </c>
      <c r="B8" s="56" t="s">
        <v>63</v>
      </c>
      <c r="C8" s="80" t="s">
        <v>128</v>
      </c>
      <c r="D8" s="27" t="s">
        <v>129</v>
      </c>
      <c r="E8" s="56" t="s">
        <v>63</v>
      </c>
      <c r="F8" s="80" t="s">
        <v>130</v>
      </c>
      <c r="G8" s="69">
        <f>882156/10000</f>
        <v>88.2156</v>
      </c>
      <c r="H8" s="69">
        <f>882156/10000</f>
        <v>88.2156</v>
      </c>
      <c r="I8" s="28"/>
      <c r="J8" s="67"/>
    </row>
    <row r="9" spans="1:9" ht="21.75" customHeight="1">
      <c r="A9" s="27" t="s">
        <v>131</v>
      </c>
      <c r="B9" s="56" t="s">
        <v>63</v>
      </c>
      <c r="C9" s="80" t="s">
        <v>132</v>
      </c>
      <c r="D9" s="27" t="s">
        <v>133</v>
      </c>
      <c r="E9" s="56" t="s">
        <v>134</v>
      </c>
      <c r="F9" s="80" t="s">
        <v>135</v>
      </c>
      <c r="G9" s="69">
        <f>540247/10000</f>
        <v>54.0247</v>
      </c>
      <c r="H9" s="69">
        <f>540247/10000</f>
        <v>54.0247</v>
      </c>
      <c r="I9" s="28"/>
    </row>
    <row r="10" spans="1:9" ht="21.75" customHeight="1">
      <c r="A10" s="27" t="s">
        <v>136</v>
      </c>
      <c r="B10" s="56" t="s">
        <v>63</v>
      </c>
      <c r="C10" s="80" t="s">
        <v>137</v>
      </c>
      <c r="D10" s="27" t="s">
        <v>138</v>
      </c>
      <c r="E10" s="56" t="s">
        <v>63</v>
      </c>
      <c r="F10" s="80" t="s">
        <v>139</v>
      </c>
      <c r="G10" s="69">
        <f>84000/10000</f>
        <v>8.4</v>
      </c>
      <c r="H10" s="69"/>
      <c r="I10" s="28">
        <f>84000/10000</f>
        <v>8.4</v>
      </c>
    </row>
    <row r="11" spans="1:9" ht="21.75" customHeight="1">
      <c r="A11" s="27" t="s">
        <v>136</v>
      </c>
      <c r="B11" s="56" t="s">
        <v>63</v>
      </c>
      <c r="C11" s="80" t="s">
        <v>137</v>
      </c>
      <c r="D11" s="27" t="s">
        <v>138</v>
      </c>
      <c r="E11" s="56" t="s">
        <v>140</v>
      </c>
      <c r="F11" s="80" t="s">
        <v>141</v>
      </c>
      <c r="G11" s="69">
        <f>32443/10000</f>
        <v>3.2443</v>
      </c>
      <c r="H11" s="69"/>
      <c r="I11" s="28">
        <f>32443/10000</f>
        <v>3.2443</v>
      </c>
    </row>
    <row r="12" spans="1:9" ht="21.75" customHeight="1">
      <c r="A12" s="27" t="s">
        <v>136</v>
      </c>
      <c r="B12" s="56" t="s">
        <v>63</v>
      </c>
      <c r="C12" s="80" t="s">
        <v>137</v>
      </c>
      <c r="D12" s="27" t="s">
        <v>138</v>
      </c>
      <c r="E12" s="56" t="s">
        <v>84</v>
      </c>
      <c r="F12" s="80" t="s">
        <v>142</v>
      </c>
      <c r="G12" s="69">
        <f>28428/10000</f>
        <v>2.8428</v>
      </c>
      <c r="H12" s="69"/>
      <c r="I12" s="28">
        <f>28428/10000</f>
        <v>2.8428</v>
      </c>
    </row>
    <row r="13" spans="1:9" ht="21.75" customHeight="1">
      <c r="A13" s="27" t="s">
        <v>127</v>
      </c>
      <c r="B13" s="56" t="s">
        <v>66</v>
      </c>
      <c r="C13" s="80" t="s">
        <v>143</v>
      </c>
      <c r="D13" s="27" t="s">
        <v>129</v>
      </c>
      <c r="E13" s="56" t="s">
        <v>144</v>
      </c>
      <c r="F13" s="80" t="s">
        <v>145</v>
      </c>
      <c r="G13" s="69">
        <f>10174/10000</f>
        <v>1.0174</v>
      </c>
      <c r="H13" s="69">
        <f>10174/10000</f>
        <v>1.0174</v>
      </c>
      <c r="I13" s="28"/>
    </row>
    <row r="14" spans="1:9" ht="21.75" customHeight="1">
      <c r="A14" s="27" t="s">
        <v>127</v>
      </c>
      <c r="B14" s="56" t="s">
        <v>63</v>
      </c>
      <c r="C14" s="80" t="s">
        <v>128</v>
      </c>
      <c r="D14" s="27" t="s">
        <v>129</v>
      </c>
      <c r="E14" s="56" t="s">
        <v>66</v>
      </c>
      <c r="F14" s="80" t="s">
        <v>146</v>
      </c>
      <c r="G14" s="69">
        <f>761733/10000</f>
        <v>76.1733</v>
      </c>
      <c r="H14" s="69">
        <f>761733/10000</f>
        <v>76.1733</v>
      </c>
      <c r="I14" s="28"/>
    </row>
    <row r="15" spans="1:9" ht="21.75" customHeight="1">
      <c r="A15" s="27" t="s">
        <v>147</v>
      </c>
      <c r="B15" s="56" t="s">
        <v>63</v>
      </c>
      <c r="C15" s="80" t="s">
        <v>148</v>
      </c>
      <c r="D15" s="27" t="s">
        <v>129</v>
      </c>
      <c r="E15" s="56" t="s">
        <v>149</v>
      </c>
      <c r="F15" s="80" t="s">
        <v>150</v>
      </c>
      <c r="G15" s="69">
        <f>55505/10000</f>
        <v>5.5505</v>
      </c>
      <c r="H15" s="69">
        <f>55505/10000</f>
        <v>5.5505</v>
      </c>
      <c r="I15" s="28"/>
    </row>
    <row r="16" spans="1:9" ht="21.75" customHeight="1">
      <c r="A16" s="27" t="s">
        <v>136</v>
      </c>
      <c r="B16" s="56" t="s">
        <v>63</v>
      </c>
      <c r="C16" s="80" t="s">
        <v>137</v>
      </c>
      <c r="D16" s="27" t="s">
        <v>138</v>
      </c>
      <c r="E16" s="56" t="s">
        <v>149</v>
      </c>
      <c r="F16" s="80" t="s">
        <v>151</v>
      </c>
      <c r="G16" s="69">
        <f>22000/10000</f>
        <v>2.2</v>
      </c>
      <c r="H16" s="69">
        <f>22000/10000</f>
        <v>2.2</v>
      </c>
      <c r="I16" s="28"/>
    </row>
    <row r="17" spans="1:9" ht="21.75" customHeight="1">
      <c r="A17" s="27" t="s">
        <v>136</v>
      </c>
      <c r="B17" s="56" t="s">
        <v>63</v>
      </c>
      <c r="C17" s="80" t="s">
        <v>137</v>
      </c>
      <c r="D17" s="27" t="s">
        <v>138</v>
      </c>
      <c r="E17" s="56" t="s">
        <v>76</v>
      </c>
      <c r="F17" s="80" t="s">
        <v>152</v>
      </c>
      <c r="G17" s="69">
        <f>2800/10000</f>
        <v>0.28</v>
      </c>
      <c r="H17" s="69">
        <f>2800/10000</f>
        <v>0.28</v>
      </c>
      <c r="I17" s="28"/>
    </row>
    <row r="18" spans="1:9" ht="21.75" customHeight="1">
      <c r="A18" s="27" t="s">
        <v>136</v>
      </c>
      <c r="B18" s="56" t="s">
        <v>63</v>
      </c>
      <c r="C18" s="80" t="s">
        <v>137</v>
      </c>
      <c r="D18" s="27" t="s">
        <v>138</v>
      </c>
      <c r="E18" s="56" t="s">
        <v>68</v>
      </c>
      <c r="F18" s="80" t="s">
        <v>153</v>
      </c>
      <c r="G18" s="69">
        <f>19600/10000</f>
        <v>1.96</v>
      </c>
      <c r="H18" s="69">
        <f>19600/10000</f>
        <v>1.96</v>
      </c>
      <c r="I18" s="28"/>
    </row>
    <row r="19" spans="1:9" ht="21.75" customHeight="1">
      <c r="A19" s="27" t="s">
        <v>136</v>
      </c>
      <c r="B19" s="56" t="s">
        <v>63</v>
      </c>
      <c r="C19" s="80" t="s">
        <v>137</v>
      </c>
      <c r="D19" s="27" t="s">
        <v>138</v>
      </c>
      <c r="E19" s="56" t="s">
        <v>73</v>
      </c>
      <c r="F19" s="80" t="s">
        <v>154</v>
      </c>
      <c r="G19" s="69">
        <f>84000/10000</f>
        <v>8.4</v>
      </c>
      <c r="H19" s="69"/>
      <c r="I19" s="28">
        <f>84000/10000</f>
        <v>8.4</v>
      </c>
    </row>
    <row r="20" spans="1:9" ht="21.75" customHeight="1">
      <c r="A20" s="27" t="s">
        <v>136</v>
      </c>
      <c r="B20" s="56" t="s">
        <v>68</v>
      </c>
      <c r="C20" s="80" t="s">
        <v>155</v>
      </c>
      <c r="D20" s="27" t="s">
        <v>138</v>
      </c>
      <c r="E20" s="56" t="s">
        <v>156</v>
      </c>
      <c r="F20" s="80" t="s">
        <v>155</v>
      </c>
      <c r="G20" s="69">
        <f>22400/10000</f>
        <v>2.24</v>
      </c>
      <c r="H20" s="69">
        <f>22400/10000</f>
        <v>2.24</v>
      </c>
      <c r="I20" s="28"/>
    </row>
    <row r="21" spans="1:9" ht="21.75" customHeight="1">
      <c r="A21" s="27" t="s">
        <v>136</v>
      </c>
      <c r="B21" s="56" t="s">
        <v>63</v>
      </c>
      <c r="C21" s="80" t="s">
        <v>137</v>
      </c>
      <c r="D21" s="27" t="s">
        <v>138</v>
      </c>
      <c r="E21" s="56" t="s">
        <v>134</v>
      </c>
      <c r="F21" s="80" t="s">
        <v>157</v>
      </c>
      <c r="G21" s="69">
        <f>14000/10000</f>
        <v>1.4</v>
      </c>
      <c r="H21" s="69"/>
      <c r="I21" s="28">
        <f>14000/10000</f>
        <v>1.4</v>
      </c>
    </row>
    <row r="22" spans="1:9" ht="21.75" customHeight="1">
      <c r="A22" s="27" t="s">
        <v>147</v>
      </c>
      <c r="B22" s="56" t="s">
        <v>63</v>
      </c>
      <c r="C22" s="80" t="s">
        <v>148</v>
      </c>
      <c r="D22" s="27" t="s">
        <v>129</v>
      </c>
      <c r="E22" s="56" t="s">
        <v>82</v>
      </c>
      <c r="F22" s="80" t="s">
        <v>158</v>
      </c>
      <c r="G22" s="69">
        <f>70750/10000</f>
        <v>7.075</v>
      </c>
      <c r="H22" s="69">
        <f>70750/10000</f>
        <v>7.075</v>
      </c>
      <c r="I22" s="28"/>
    </row>
    <row r="23" spans="1:9" ht="21.75" customHeight="1">
      <c r="A23" s="27"/>
      <c r="B23" s="56"/>
      <c r="C23" s="80"/>
      <c r="D23" s="27"/>
      <c r="E23" s="56"/>
      <c r="F23" s="80"/>
      <c r="G23" s="69"/>
      <c r="H23" s="69"/>
      <c r="I23" s="28"/>
    </row>
  </sheetData>
  <sheetProtection/>
  <mergeCells count="11">
    <mergeCell ref="A1:C1"/>
    <mergeCell ref="D1:F1"/>
    <mergeCell ref="A3:I3"/>
    <mergeCell ref="A5:C5"/>
    <mergeCell ref="D5:F5"/>
    <mergeCell ref="G5:I5"/>
    <mergeCell ref="C6:C7"/>
    <mergeCell ref="F6:F7"/>
    <mergeCell ref="G6:G7"/>
    <mergeCell ref="H6:H7"/>
    <mergeCell ref="I6:I7"/>
  </mergeCells>
  <printOptions horizontalCentered="1"/>
  <pageMargins left="0.75" right="0.75" top="0.67" bottom="0.67" header="0.5" footer="0.5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20"/>
  <sheetViews>
    <sheetView workbookViewId="0" topLeftCell="A1">
      <selection activeCell="E17" sqref="E17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/>
      <c r="B1" s="2"/>
      <c r="C1" s="2"/>
    </row>
    <row r="2" spans="1:243" ht="19.5" customHeight="1">
      <c r="A2" s="3"/>
      <c r="B2" s="4"/>
      <c r="C2" s="4"/>
      <c r="D2" s="4"/>
      <c r="E2" s="4"/>
      <c r="F2" s="5" t="s">
        <v>159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160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 t="s">
        <v>1</v>
      </c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48</v>
      </c>
      <c r="B5" s="15"/>
      <c r="C5" s="16"/>
      <c r="D5" s="17" t="s">
        <v>49</v>
      </c>
      <c r="E5" s="18" t="s">
        <v>161</v>
      </c>
      <c r="F5" s="13" t="s">
        <v>51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58</v>
      </c>
      <c r="B6" s="21" t="s">
        <v>59</v>
      </c>
      <c r="C6" s="22" t="s">
        <v>60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56" t="s">
        <v>61</v>
      </c>
      <c r="B7" s="56" t="s">
        <v>62</v>
      </c>
      <c r="C7" s="27" t="s">
        <v>66</v>
      </c>
      <c r="D7" s="71" t="s">
        <v>64</v>
      </c>
      <c r="E7" s="71" t="s">
        <v>162</v>
      </c>
      <c r="F7" s="72">
        <f>20000/10000</f>
        <v>2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56" t="s">
        <v>61</v>
      </c>
      <c r="B8" s="56" t="s">
        <v>62</v>
      </c>
      <c r="C8" s="27" t="s">
        <v>68</v>
      </c>
      <c r="D8" s="71" t="s">
        <v>64</v>
      </c>
      <c r="E8" s="71" t="s">
        <v>69</v>
      </c>
      <c r="F8" s="72">
        <v>3</v>
      </c>
    </row>
    <row r="9" spans="1:6" ht="21" customHeight="1">
      <c r="A9" s="56" t="s">
        <v>61</v>
      </c>
      <c r="B9" s="56" t="s">
        <v>62</v>
      </c>
      <c r="C9" s="27" t="s">
        <v>68</v>
      </c>
      <c r="D9" s="71" t="s">
        <v>64</v>
      </c>
      <c r="E9" s="71" t="s">
        <v>163</v>
      </c>
      <c r="F9" s="72">
        <v>30</v>
      </c>
    </row>
    <row r="10" spans="1:6" ht="21" customHeight="1">
      <c r="A10" s="56" t="s">
        <v>61</v>
      </c>
      <c r="B10" s="56" t="s">
        <v>62</v>
      </c>
      <c r="C10" s="27" t="s">
        <v>66</v>
      </c>
      <c r="D10" s="71" t="s">
        <v>64</v>
      </c>
      <c r="E10" s="71" t="s">
        <v>164</v>
      </c>
      <c r="F10" s="72">
        <v>22</v>
      </c>
    </row>
    <row r="11" spans="1:6" ht="21" customHeight="1">
      <c r="A11" s="56" t="s">
        <v>61</v>
      </c>
      <c r="B11" s="56" t="s">
        <v>62</v>
      </c>
      <c r="C11" s="27" t="s">
        <v>70</v>
      </c>
      <c r="D11" s="71" t="s">
        <v>64</v>
      </c>
      <c r="E11" s="71" t="s">
        <v>165</v>
      </c>
      <c r="F11" s="72">
        <v>22</v>
      </c>
    </row>
    <row r="12" spans="1:6" ht="21" customHeight="1">
      <c r="A12" s="56" t="s">
        <v>61</v>
      </c>
      <c r="B12" s="56" t="s">
        <v>62</v>
      </c>
      <c r="C12" s="27" t="s">
        <v>70</v>
      </c>
      <c r="D12" s="71" t="s">
        <v>64</v>
      </c>
      <c r="E12" s="71" t="s">
        <v>166</v>
      </c>
      <c r="F12" s="72">
        <v>5</v>
      </c>
    </row>
    <row r="13" spans="1:6" ht="21" customHeight="1">
      <c r="A13" s="56" t="s">
        <v>61</v>
      </c>
      <c r="B13" s="56" t="s">
        <v>62</v>
      </c>
      <c r="C13" s="27" t="s">
        <v>66</v>
      </c>
      <c r="D13" s="71" t="s">
        <v>64</v>
      </c>
      <c r="E13" s="71" t="s">
        <v>167</v>
      </c>
      <c r="F13" s="72">
        <v>40</v>
      </c>
    </row>
    <row r="14" spans="1:6" ht="21" customHeight="1">
      <c r="A14" s="56" t="s">
        <v>61</v>
      </c>
      <c r="B14" s="56" t="s">
        <v>62</v>
      </c>
      <c r="C14" s="27" t="s">
        <v>66</v>
      </c>
      <c r="D14" s="71" t="s">
        <v>64</v>
      </c>
      <c r="E14" s="71" t="s">
        <v>168</v>
      </c>
      <c r="F14" s="72">
        <v>7.5</v>
      </c>
    </row>
    <row r="15" spans="1:6" ht="21" customHeight="1">
      <c r="A15" s="56"/>
      <c r="B15" s="56"/>
      <c r="C15" s="56"/>
      <c r="D15" s="71"/>
      <c r="E15" s="71"/>
      <c r="F15" s="72"/>
    </row>
    <row r="16" spans="1:6" ht="21" customHeight="1">
      <c r="A16" s="56"/>
      <c r="B16" s="56"/>
      <c r="C16" s="56"/>
      <c r="D16" s="71"/>
      <c r="E16" s="71"/>
      <c r="F16" s="72"/>
    </row>
    <row r="17" spans="1:6" ht="21" customHeight="1">
      <c r="A17" s="56"/>
      <c r="B17" s="56"/>
      <c r="C17" s="56"/>
      <c r="D17" s="71"/>
      <c r="E17" s="71"/>
      <c r="F17" s="72"/>
    </row>
    <row r="18" spans="1:6" ht="21" customHeight="1">
      <c r="A18" s="56"/>
      <c r="B18" s="56"/>
      <c r="C18" s="56"/>
      <c r="D18" s="71"/>
      <c r="E18" s="71"/>
      <c r="F18" s="72"/>
    </row>
    <row r="19" spans="1:6" ht="21" customHeight="1">
      <c r="A19" s="56"/>
      <c r="B19" s="56"/>
      <c r="C19" s="56"/>
      <c r="D19" s="71"/>
      <c r="E19" s="71"/>
      <c r="F19" s="72"/>
    </row>
    <row r="20" spans="1:6" ht="21" customHeight="1">
      <c r="A20" s="56"/>
      <c r="B20" s="56"/>
      <c r="C20" s="56"/>
      <c r="D20" s="71"/>
      <c r="E20" s="71"/>
      <c r="F20" s="72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G10" sqref="G10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169</v>
      </c>
      <c r="I2" s="66"/>
    </row>
    <row r="3" spans="1:9" ht="25.5" customHeight="1">
      <c r="A3" s="6" t="s">
        <v>170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1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171</v>
      </c>
      <c r="B5" s="18" t="s">
        <v>172</v>
      </c>
      <c r="C5" s="13" t="s">
        <v>173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38</v>
      </c>
      <c r="D6" s="47" t="s">
        <v>174</v>
      </c>
      <c r="E6" s="48" t="s">
        <v>175</v>
      </c>
      <c r="F6" s="49"/>
      <c r="G6" s="49"/>
      <c r="H6" s="50" t="s">
        <v>155</v>
      </c>
      <c r="I6" s="66"/>
    </row>
    <row r="7" spans="1:9" ht="33.75" customHeight="1">
      <c r="A7" s="24"/>
      <c r="B7" s="24"/>
      <c r="C7" s="51"/>
      <c r="D7" s="25"/>
      <c r="E7" s="52" t="s">
        <v>53</v>
      </c>
      <c r="F7" s="53" t="s">
        <v>176</v>
      </c>
      <c r="G7" s="54" t="s">
        <v>177</v>
      </c>
      <c r="H7" s="55"/>
      <c r="I7" s="66"/>
    </row>
    <row r="8" spans="1:9" ht="19.5" customHeight="1">
      <c r="A8" s="27" t="s">
        <v>64</v>
      </c>
      <c r="B8" s="56" t="s">
        <v>178</v>
      </c>
      <c r="C8" s="29">
        <v>7.11</v>
      </c>
      <c r="D8" s="69"/>
      <c r="E8" s="69"/>
      <c r="F8" s="69"/>
      <c r="G8" s="28"/>
      <c r="H8" s="70">
        <v>7.11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市审计局</cp:lastModifiedBy>
  <cp:lastPrinted>2017-02-14T06:52:21Z</cp:lastPrinted>
  <dcterms:created xsi:type="dcterms:W3CDTF">1996-12-17T01:32:42Z</dcterms:created>
  <dcterms:modified xsi:type="dcterms:W3CDTF">2018-03-02T03:18:13Z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