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'1'!$A$1:$D$18</definedName>
    <definedName name="_xlnm.Print_Area" localSheetId="3">'1-2'!$A$1:$J$35</definedName>
    <definedName name="_xlnm.Print_Area" localSheetId="5">'3'!$A$1:$BN$73</definedName>
    <definedName name="_xlnm.Print_Area" localSheetId="7">'3-2'!$A$1:$F$39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<sst xmlns="http://schemas.openxmlformats.org/spreadsheetml/2006/main" count="1455" uniqueCount="279">
  <si>
    <t>附件2</t>
  </si>
  <si>
    <t>2017年部门预算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</si>
  <si>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</si>
  <si>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</si>
  <si>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</si>
  <si>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</si>
  <si>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</si>
  <si>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</si>
  <si>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r>
      <t>20</t>
    </r>
    <r>
      <rPr>
        <sz val="10"/>
        <rFont val="宋体"/>
        <family val="0"/>
      </rPr>
      <t>xx</t>
    </r>
    <r>
      <rPr>
        <sz val="10"/>
        <rFont val="宋体"/>
        <family val="0"/>
      </rPr>
      <t>年预算数</t>
    </r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</si>
  <si>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</si>
  <si>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</si>
  <si>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</si>
  <si>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</si>
  <si>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</si>
  <si>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</si>
  <si>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</si>
  <si>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</si>
  <si>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</si>
  <si>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</si>
  <si>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</si>
  <si>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</si>
  <si>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</si>
  <si>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</si>
  <si>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</si>
  <si>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</si>
  <si>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</si>
  <si>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</si>
  <si>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</si>
  <si>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</si>
  <si>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</si>
  <si>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</si>
  <si>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</si>
  <si>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</si>
  <si>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</si>
  <si>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</si>
  <si>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</si>
  <si>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</si>
  <si>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</si>
  <si>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</si>
  <si>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</si>
  <si>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</si>
  <si>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</si>
  <si>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</si>
  <si>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</si>
  <si>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</si>
  <si>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</si>
  <si>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</si>
  <si>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</si>
  <si>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</si>
  <si>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</si>
  <si>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</si>
  <si>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</si>
  <si>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</si>
  <si>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</si>
  <si>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</si>
  <si>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</si>
  <si>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</si>
  <si>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</si>
  <si>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</si>
  <si>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</si>
  <si>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</si>
  <si>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</si>
  <si>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</si>
  <si>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</si>
  <si>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</si>
  <si>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</si>
  <si>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</si>
  <si>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</si>
  <si>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</si>
  <si>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</si>
  <si>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</si>
  <si>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</si>
  <si>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</si>
  <si>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</si>
  <si>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</si>
  <si>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</si>
  <si>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</si>
  <si>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</si>
  <si>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</si>
  <si>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</si>
  <si>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</si>
  <si>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</si>
  <si>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</si>
  <si>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</si>
  <si>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</si>
  <si>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</si>
  <si>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</si>
  <si>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</si>
  <si>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</si>
  <si>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</si>
  <si>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</si>
  <si>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</si>
  <si>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</si>
  <si>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</si>
  <si>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</si>
  <si>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</si>
  <si>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</si>
  <si>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离休费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</si>
  <si>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</si>
  <si>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</si>
  <si>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</si>
  <si>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</si>
  <si>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</si>
  <si>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</si>
  <si>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</si>
  <si>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</si>
  <si>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</si>
  <si>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</si>
  <si>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</si>
  <si>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</si>
  <si>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</si>
  <si>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</si>
  <si>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</si>
  <si>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</si>
  <si>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</si>
  <si>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</si>
  <si>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</si>
  <si>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</si>
  <si>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</si>
  <si>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</si>
  <si>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</si>
  <si>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</si>
  <si>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</si>
  <si>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</si>
  <si>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</si>
  <si>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</si>
  <si>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</si>
  <si>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</si>
  <si>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</si>
  <si>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</si>
  <si>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</si>
  <si>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</si>
  <si>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</si>
  <si>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</si>
  <si>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</si>
  <si>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</si>
  <si>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</si>
  <si>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</si>
  <si>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</si>
  <si>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2017年预算数</t>
  </si>
  <si>
    <t>313301</t>
  </si>
  <si>
    <t>江油市民政局</t>
  </si>
  <si>
    <t>自然灾害生活救助</t>
  </si>
  <si>
    <t>住房保障支出</t>
  </si>
  <si>
    <t>住房公积金</t>
  </si>
  <si>
    <t>津贴补贴</t>
  </si>
  <si>
    <t>奖金</t>
  </si>
  <si>
    <t>社保保障缴费</t>
  </si>
  <si>
    <t>绩效工资</t>
  </si>
  <si>
    <t>机关事业单位基本养老保险缴费</t>
  </si>
  <si>
    <t>机关事业单位职业年金缴费</t>
  </si>
  <si>
    <t>其他工资福利支出</t>
  </si>
  <si>
    <t>水费</t>
  </si>
  <si>
    <t>电费</t>
  </si>
  <si>
    <t>邮电费</t>
  </si>
  <si>
    <t>物业管理费</t>
  </si>
  <si>
    <t>差旅费</t>
  </si>
  <si>
    <t>会议费</t>
  </si>
  <si>
    <t>培训费</t>
  </si>
  <si>
    <t>公务接待费</t>
  </si>
  <si>
    <t>工会经费</t>
  </si>
  <si>
    <t>福利费</t>
  </si>
  <si>
    <t>公务用车运行维护费</t>
  </si>
  <si>
    <t>其他商品和服务支出</t>
  </si>
  <si>
    <t>生活补助</t>
  </si>
  <si>
    <t>奖励金</t>
  </si>
  <si>
    <t>养老服务体系建设</t>
  </si>
  <si>
    <t>党建工作经费</t>
  </si>
  <si>
    <t>农村医疗救助工作经费</t>
  </si>
  <si>
    <t>农村敬老院人员工资、工作经费</t>
  </si>
  <si>
    <t>双拥经费</t>
  </si>
  <si>
    <t>烈士纪念日活动经费</t>
  </si>
  <si>
    <t>高龄补贴</t>
  </si>
  <si>
    <t>敬老月活动</t>
  </si>
  <si>
    <t>行政区编纂工作经费</t>
  </si>
  <si>
    <t>社区管理工作经费</t>
  </si>
  <si>
    <t>地名普查经费</t>
  </si>
  <si>
    <t>平安创建工作经费</t>
  </si>
  <si>
    <t>城乡低保工作经费</t>
  </si>
  <si>
    <t>安保专项经费</t>
  </si>
  <si>
    <t>电费</t>
  </si>
  <si>
    <t>库房维修专项经费</t>
  </si>
  <si>
    <t>聘用人员劳务费</t>
  </si>
  <si>
    <t>救灾物资仓库消防维护、保养专项经费</t>
  </si>
  <si>
    <t>救灾物资翻晒经费</t>
  </si>
  <si>
    <t>大学生一次性入伍奖励金</t>
  </si>
  <si>
    <t>退役士兵教育培训经费</t>
  </si>
  <si>
    <t>儿童福利服务指导中心机构运行费</t>
  </si>
  <si>
    <t>运行维护费及化尸费</t>
  </si>
  <si>
    <t>城乡困难群众基本殡葬服务费</t>
  </si>
  <si>
    <t>无名尸体火化补助经费</t>
  </si>
  <si>
    <t>三无病人医疗费用</t>
  </si>
  <si>
    <t>应成秀医疗费用</t>
  </si>
  <si>
    <t>流浪乞讨人员医疗救助费</t>
  </si>
  <si>
    <t>院民生活补助及水电维护费</t>
  </si>
  <si>
    <t>大楼安保及运行经费</t>
  </si>
  <si>
    <t>居家养老服务</t>
  </si>
  <si>
    <t>救助中心运行经费</t>
  </si>
  <si>
    <t>救助业务专项经费</t>
  </si>
  <si>
    <t>江油市大中型水电工程非农业安置和农转非移民人员2016年生活困难补助资金</t>
  </si>
  <si>
    <t>313301</t>
  </si>
  <si>
    <t>机关</t>
  </si>
  <si>
    <t>江油市救灾物资储备仓库</t>
  </si>
  <si>
    <t>313603</t>
  </si>
  <si>
    <t>江油市军干所</t>
  </si>
  <si>
    <t>313601</t>
  </si>
  <si>
    <t>江油市殡仪馆</t>
  </si>
  <si>
    <t>313608</t>
  </si>
  <si>
    <t>江油市殡葬管理所</t>
  </si>
  <si>
    <t>313602</t>
  </si>
  <si>
    <t>313604</t>
  </si>
  <si>
    <t>313605</t>
  </si>
  <si>
    <t>313606</t>
  </si>
  <si>
    <t>313607</t>
  </si>
  <si>
    <t>313609</t>
  </si>
  <si>
    <t>江油市精神病院</t>
  </si>
  <si>
    <t>江油市光荣院</t>
  </si>
  <si>
    <t>江油市社会福利院</t>
  </si>
  <si>
    <t>江油市皮肤病防治院</t>
  </si>
  <si>
    <t>江油市老年大学</t>
  </si>
  <si>
    <t>江油市救助管理站</t>
  </si>
  <si>
    <t>合计</t>
  </si>
  <si>
    <t>313301</t>
  </si>
  <si>
    <t>基本工资</t>
  </si>
  <si>
    <t>办公费</t>
  </si>
  <si>
    <t>退休费</t>
  </si>
  <si>
    <t>抚恤金</t>
  </si>
  <si>
    <t>医疗费</t>
  </si>
  <si>
    <t>救济费</t>
  </si>
  <si>
    <t>08</t>
  </si>
  <si>
    <t>03</t>
  </si>
  <si>
    <t>年初人员及公用</t>
  </si>
  <si>
    <t>01</t>
  </si>
  <si>
    <t>52</t>
  </si>
  <si>
    <t>99</t>
  </si>
  <si>
    <t>02</t>
  </si>
  <si>
    <t>02</t>
  </si>
  <si>
    <t>一次性奖金</t>
  </si>
  <si>
    <t>预留津补贴</t>
  </si>
  <si>
    <t>奖励性绩效</t>
  </si>
  <si>
    <t>预留目标奖慰问金</t>
  </si>
  <si>
    <t>04</t>
  </si>
  <si>
    <t>05</t>
  </si>
  <si>
    <t>208</t>
  </si>
  <si>
    <t>10</t>
  </si>
  <si>
    <t>其他调整</t>
  </si>
  <si>
    <t>229</t>
  </si>
  <si>
    <t>15</t>
  </si>
  <si>
    <t>06</t>
  </si>
  <si>
    <t>09</t>
  </si>
  <si>
    <t>20</t>
  </si>
  <si>
    <t>25</t>
  </si>
  <si>
    <t>210</t>
  </si>
  <si>
    <t>11</t>
  </si>
  <si>
    <t>221</t>
  </si>
  <si>
    <t>报送日期：    2017 年3月24日</t>
  </si>
  <si>
    <t>301</t>
  </si>
  <si>
    <t>07</t>
  </si>
  <si>
    <t>16</t>
  </si>
  <si>
    <t>17</t>
  </si>
  <si>
    <t>28</t>
  </si>
  <si>
    <t>29</t>
  </si>
  <si>
    <t>303</t>
  </si>
  <si>
    <t>208</t>
  </si>
  <si>
    <t>02</t>
  </si>
  <si>
    <t>04</t>
  </si>
  <si>
    <t>05</t>
  </si>
  <si>
    <t>08</t>
  </si>
  <si>
    <t>99</t>
  </si>
  <si>
    <t>09</t>
  </si>
  <si>
    <t>01</t>
  </si>
  <si>
    <t>10</t>
  </si>
  <si>
    <t>15</t>
  </si>
  <si>
    <t>20</t>
  </si>
  <si>
    <t>229</t>
  </si>
  <si>
    <t>合计</t>
  </si>
  <si>
    <t>资金</t>
  </si>
  <si>
    <t>302</t>
  </si>
  <si>
    <t>31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</si>
</sst>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"/>
    <numFmt numFmtId="180" formatCode="0.00_);[Red]\(0.00\)"/>
    <numFmt numFmtId="181" formatCode="###0.000"/>
    <numFmt numFmtId="182" formatCode="###0.0000"/>
    <numFmt numFmtId="183" formatCode="0.000_ "/>
    <numFmt numFmtId="184" formatCode="0.0000_ "/>
    <numFmt numFmtId="185" formatCode="0.00_ "/>
    <numFmt numFmtId="186" formatCode="0.0_ "/>
  </numFmts>
  <fonts count="44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4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1" borderId="5" applyNumberFormat="0" applyAlignment="0" applyProtection="0"/>
    <xf numFmtId="0" fontId="38" fillId="12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8" borderId="0" applyNumberFormat="0" applyBorder="0" applyAlignment="0" applyProtection="0"/>
    <xf numFmtId="0" fontId="40" fillId="17" borderId="0" applyNumberFormat="0" applyBorder="0" applyAlignment="0" applyProtection="0"/>
    <xf numFmtId="0" fontId="37" fillId="11" borderId="8" applyNumberFormat="0" applyAlignment="0" applyProtection="0"/>
    <xf numFmtId="0" fontId="36" fillId="5" borderId="5" applyNumberFormat="0" applyAlignment="0" applyProtection="0"/>
    <xf numFmtId="0" fontId="3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4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11" borderId="0" xfId="0" applyNumberFormat="1" applyFont="1" applyFill="1" applyAlignment="1">
      <alignment/>
    </xf>
    <xf numFmtId="0" fontId="2" fillId="11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0" fontId="2" fillId="11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11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11" borderId="0" xfId="0" applyNumberFormat="1" applyFont="1" applyFill="1" applyAlignment="1" applyProtection="1">
      <alignment vertical="center" wrapText="1"/>
      <protection/>
    </xf>
    <xf numFmtId="0" fontId="6" fillId="11" borderId="0" xfId="0" applyNumberFormat="1" applyFont="1" applyFill="1" applyAlignment="1" applyProtection="1">
      <alignment vertical="center" wrapText="1"/>
      <protection/>
    </xf>
    <xf numFmtId="0" fontId="7" fillId="11" borderId="0" xfId="0" applyNumberFormat="1" applyFont="1" applyFill="1" applyAlignment="1">
      <alignment/>
    </xf>
    <xf numFmtId="0" fontId="8" fillId="11" borderId="0" xfId="0" applyNumberFormat="1" applyFont="1" applyFill="1" applyAlignment="1">
      <alignment/>
    </xf>
    <xf numFmtId="0" fontId="2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11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0" fillId="0" borderId="14" xfId="0" applyNumberFormat="1" applyFill="1" applyBorder="1" applyAlignment="1">
      <alignment horizontal="centerContinuous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78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  <xf numFmtId="0" fontId="41" fillId="0" borderId="14" xfId="0" applyFont="1" applyFill="1" applyBorder="1" applyAlignment="1">
      <alignment horizontal="left" vertical="center" wrapText="1"/>
    </xf>
    <xf numFmtId="49" fontId="41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horizontal="left"/>
    </xf>
    <xf numFmtId="49" fontId="41" fillId="0" borderId="14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/>
    </xf>
    <xf numFmtId="2" fontId="4" fillId="0" borderId="0" xfId="0" applyNumberFormat="1" applyFont="1" applyFill="1" applyAlignment="1">
      <alignment horizontal="right" vertical="center"/>
    </xf>
    <xf numFmtId="2" fontId="14" fillId="0" borderId="0" xfId="0" applyNumberFormat="1" applyFont="1" applyFill="1" applyAlignment="1" applyProtection="1">
      <alignment horizontal="centerContinuous" vertical="center"/>
      <protection/>
    </xf>
    <xf numFmtId="2" fontId="4" fillId="0" borderId="0" xfId="0" applyNumberFormat="1" applyFont="1" applyFill="1" applyAlignment="1">
      <alignment horizontal="right"/>
    </xf>
    <xf numFmtId="2" fontId="11" fillId="0" borderId="14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>
      <alignment horizontal="left"/>
    </xf>
    <xf numFmtId="176" fontId="9" fillId="0" borderId="14" xfId="0" applyNumberFormat="1" applyFont="1" applyFill="1" applyBorder="1" applyAlignment="1">
      <alignment/>
    </xf>
    <xf numFmtId="1" fontId="41" fillId="0" borderId="0" xfId="0" applyNumberFormat="1" applyFont="1" applyFill="1" applyAlignment="1">
      <alignment/>
    </xf>
    <xf numFmtId="0" fontId="41" fillId="0" borderId="16" xfId="0" applyNumberFormat="1" applyFont="1" applyFill="1" applyBorder="1" applyAlignment="1">
      <alignment horizontal="center" vertical="center" wrapText="1"/>
    </xf>
    <xf numFmtId="0" fontId="41" fillId="0" borderId="17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 applyProtection="1">
      <alignment horizontal="left"/>
      <protection/>
    </xf>
    <xf numFmtId="0" fontId="41" fillId="0" borderId="0" xfId="0" applyNumberFormat="1" applyFont="1" applyFill="1" applyAlignment="1">
      <alignment horizontal="right"/>
    </xf>
    <xf numFmtId="0" fontId="4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185" fontId="41" fillId="0" borderId="14" xfId="0" applyNumberFormat="1" applyFont="1" applyFill="1" applyBorder="1" applyAlignment="1">
      <alignment vertical="center"/>
    </xf>
    <xf numFmtId="185" fontId="41" fillId="0" borderId="14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185" fontId="2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/>
    </xf>
    <xf numFmtId="185" fontId="0" fillId="0" borderId="0" xfId="0" applyNumberFormat="1" applyFill="1" applyAlignment="1">
      <alignment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4" xfId="0" applyNumberFormat="1" applyFont="1" applyFill="1" applyBorder="1" applyAlignment="1" applyProtection="1">
      <alignment horizontal="center" vertical="center" wrapText="1"/>
      <protection/>
    </xf>
    <xf numFmtId="185" fontId="41" fillId="0" borderId="14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41" fillId="0" borderId="14" xfId="0" applyNumberFormat="1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177" fontId="41" fillId="0" borderId="14" xfId="0" applyNumberFormat="1" applyFont="1" applyFill="1" applyBorder="1" applyAlignment="1" applyProtection="1">
      <alignment horizontal="center" vertical="center" wrapText="1"/>
      <protection/>
    </xf>
    <xf numFmtId="1" fontId="41" fillId="0" borderId="14" xfId="0" applyNumberFormat="1" applyFont="1" applyFill="1" applyBorder="1" applyAlignment="1">
      <alignment horizontal="center"/>
    </xf>
    <xf numFmtId="49" fontId="41" fillId="0" borderId="14" xfId="0" applyNumberFormat="1" applyFont="1" applyFill="1" applyBorder="1" applyAlignment="1">
      <alignment horizontal="center"/>
    </xf>
    <xf numFmtId="185" fontId="41" fillId="0" borderId="14" xfId="0" applyNumberFormat="1" applyFont="1" applyFill="1" applyBorder="1" applyAlignment="1">
      <alignment horizontal="center"/>
    </xf>
    <xf numFmtId="49" fontId="41" fillId="0" borderId="14" xfId="0" applyNumberFormat="1" applyFont="1" applyFill="1" applyBorder="1" applyAlignment="1">
      <alignment horizontal="center" vertical="center" wrapText="1"/>
    </xf>
    <xf numFmtId="0" fontId="41" fillId="0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>
      <alignment horizontal="center" vertical="center" wrapText="1"/>
    </xf>
    <xf numFmtId="2" fontId="41" fillId="0" borderId="14" xfId="0" applyNumberFormat="1" applyFont="1" applyFill="1" applyBorder="1" applyAlignment="1">
      <alignment horizontal="center"/>
    </xf>
    <xf numFmtId="0" fontId="41" fillId="0" borderId="14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/>
    </xf>
    <xf numFmtId="1" fontId="41" fillId="0" borderId="0" xfId="0" applyNumberFormat="1" applyFont="1" applyFill="1" applyAlignment="1">
      <alignment horizontal="center"/>
    </xf>
    <xf numFmtId="49" fontId="41" fillId="0" borderId="14" xfId="0" applyNumberFormat="1" applyFont="1" applyFill="1" applyBorder="1" applyAlignment="1" applyProtection="1">
      <alignment horizontal="center" vertical="center" wrapText="1"/>
      <protection/>
    </xf>
    <xf numFmtId="176" fontId="41" fillId="0" borderId="14" xfId="0" applyNumberFormat="1" applyFont="1" applyFill="1" applyBorder="1" applyAlignment="1" applyProtection="1">
      <alignment horizontal="center" vertical="center" wrapText="1"/>
      <protection/>
    </xf>
    <xf numFmtId="176" fontId="41" fillId="0" borderId="14" xfId="0" applyNumberFormat="1" applyFont="1" applyFill="1" applyBorder="1" applyAlignment="1">
      <alignment horizontal="center"/>
    </xf>
    <xf numFmtId="176" fontId="41" fillId="0" borderId="16" xfId="0" applyNumberFormat="1" applyFont="1" applyFill="1" applyBorder="1" applyAlignment="1" applyProtection="1">
      <alignment horizontal="center" vertical="center" wrapText="1"/>
      <protection/>
    </xf>
    <xf numFmtId="176" fontId="41" fillId="0" borderId="16" xfId="0" applyNumberFormat="1" applyFont="1" applyFill="1" applyBorder="1" applyAlignment="1">
      <alignment horizontal="center"/>
    </xf>
    <xf numFmtId="1" fontId="41" fillId="0" borderId="16" xfId="0" applyNumberFormat="1" applyFont="1" applyFill="1" applyBorder="1" applyAlignment="1">
      <alignment horizontal="center"/>
    </xf>
    <xf numFmtId="0" fontId="41" fillId="0" borderId="18" xfId="0" applyNumberFormat="1" applyFont="1" applyFill="1" applyBorder="1" applyAlignment="1">
      <alignment horizontal="center" vertical="center"/>
    </xf>
    <xf numFmtId="0" fontId="41" fillId="0" borderId="21" xfId="0" applyNumberFormat="1" applyFont="1" applyFill="1" applyBorder="1" applyAlignment="1">
      <alignment horizontal="center" vertical="center"/>
    </xf>
    <xf numFmtId="0" fontId="41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5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16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>
      <alignment horizontal="center" vertical="center" wrapText="1"/>
    </xf>
    <xf numFmtId="0" fontId="41" fillId="0" borderId="15" xfId="0" applyNumberFormat="1" applyFont="1" applyFill="1" applyBorder="1" applyAlignment="1" applyProtection="1">
      <alignment horizontal="center" vertical="center" wrapText="1"/>
      <protection/>
    </xf>
    <xf numFmtId="0" fontId="41" fillId="0" borderId="17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Alignment="1" applyProtection="1">
      <alignment horizontal="center" vertical="center"/>
      <protection/>
    </xf>
    <xf numFmtId="0" fontId="41" fillId="0" borderId="15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left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41" fillId="0" borderId="14" xfId="0" applyNumberFormat="1" applyFont="1" applyFill="1" applyBorder="1" applyAlignment="1" applyProtection="1">
      <alignment horizontal="left" vertical="center" wrapText="1"/>
      <protection/>
    </xf>
    <xf numFmtId="49" fontId="41" fillId="0" borderId="14" xfId="0" applyNumberFormat="1" applyFont="1" applyFill="1" applyBorder="1" applyAlignment="1" applyProtection="1">
      <alignment horizontal="left" vertical="center" wrapText="1"/>
      <protection/>
    </xf>
    <xf numFmtId="180" fontId="2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Alignment="1">
      <alignment horizontal="right"/>
    </xf>
    <xf numFmtId="180" fontId="0" fillId="0" borderId="0" xfId="0" applyNumberFormat="1" applyFill="1" applyAlignment="1">
      <alignment/>
    </xf>
    <xf numFmtId="180" fontId="41" fillId="0" borderId="14" xfId="0" applyNumberFormat="1" applyFont="1" applyFill="1" applyBorder="1" applyAlignment="1" applyProtection="1">
      <alignment horizontal="center" vertical="center"/>
      <protection/>
    </xf>
    <xf numFmtId="1" fontId="41" fillId="0" borderId="14" xfId="0" applyNumberFormat="1" applyFont="1" applyFill="1" applyBorder="1" applyAlignment="1">
      <alignment horizontal="center" vertical="center"/>
    </xf>
    <xf numFmtId="180" fontId="41" fillId="0" borderId="14" xfId="0" applyNumberFormat="1" applyFont="1" applyFill="1" applyBorder="1" applyAlignment="1">
      <alignment horizontal="center" vertical="center" wrapText="1"/>
    </xf>
    <xf numFmtId="180" fontId="11" fillId="0" borderId="14" xfId="0" applyNumberFormat="1" applyFont="1" applyFill="1" applyBorder="1" applyAlignment="1">
      <alignment horizontal="center" vertical="center"/>
    </xf>
    <xf numFmtId="180" fontId="41" fillId="0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 applyProtection="1">
      <alignment horizontal="left" vertical="center"/>
      <protection/>
    </xf>
    <xf numFmtId="2" fontId="41" fillId="0" borderId="0" xfId="0" applyNumberFormat="1" applyFont="1" applyFill="1" applyAlignment="1">
      <alignment/>
    </xf>
    <xf numFmtId="1" fontId="41" fillId="0" borderId="0" xfId="0" applyNumberFormat="1" applyFont="1" applyFill="1" applyAlignment="1">
      <alignment horizontal="left"/>
    </xf>
    <xf numFmtId="49" fontId="41" fillId="0" borderId="14" xfId="0" applyNumberFormat="1" applyFont="1" applyFill="1" applyBorder="1" applyAlignment="1">
      <alignment horizontal="left"/>
    </xf>
    <xf numFmtId="2" fontId="41" fillId="0" borderId="14" xfId="0" applyNumberFormat="1" applyFont="1" applyFill="1" applyBorder="1" applyAlignment="1">
      <alignment horizontal="left"/>
    </xf>
    <xf numFmtId="1" fontId="41" fillId="0" borderId="14" xfId="0" applyNumberFormat="1" applyFont="1" applyFill="1" applyBorder="1" applyAlignment="1">
      <alignment horizontal="left"/>
    </xf>
    <xf numFmtId="2" fontId="4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85" fontId="41" fillId="0" borderId="14" xfId="0" applyNumberFormat="1" applyFont="1" applyFill="1" applyBorder="1" applyAlignment="1">
      <alignment horizontal="left" vertical="center" wrapText="1"/>
    </xf>
    <xf numFmtId="0" fontId="41" fillId="0" borderId="14" xfId="0" applyNumberFormat="1" applyFont="1" applyFill="1" applyBorder="1" applyAlignment="1" applyProtection="1">
      <alignment horizontal="left" wrapText="1"/>
      <protection/>
    </xf>
    <xf numFmtId="0" fontId="11" fillId="0" borderId="14" xfId="0" applyFont="1" applyFill="1" applyBorder="1" applyAlignment="1">
      <alignment horizontal="left" vertical="center" wrapText="1"/>
    </xf>
    <xf numFmtId="0" fontId="41" fillId="0" borderId="14" xfId="0" applyNumberFormat="1" applyFont="1" applyFill="1" applyBorder="1" applyAlignment="1">
      <alignment horizontal="left" vertical="center"/>
    </xf>
    <xf numFmtId="0" fontId="41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>
      <alignment/>
    </xf>
    <xf numFmtId="1" fontId="41" fillId="0" borderId="14" xfId="0" applyNumberFormat="1" applyFont="1" applyFill="1" applyBorder="1" applyAlignment="1" applyProtection="1">
      <alignment horizontal="center" vertical="center" wrapText="1"/>
      <protection/>
    </xf>
    <xf numFmtId="180" fontId="41" fillId="0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11" xfId="0" applyNumberFormat="1" applyFont="1" applyFill="1" applyBorder="1" applyAlignment="1" applyProtection="1">
      <alignment horizontal="centerContinuous" vertical="center"/>
      <protection/>
    </xf>
    <xf numFmtId="0" fontId="41" fillId="0" borderId="13" xfId="0" applyNumberFormat="1" applyFont="1" applyFill="1" applyBorder="1" applyAlignment="1" applyProtection="1">
      <alignment horizontal="centerContinuous" vertical="center"/>
      <protection/>
    </xf>
    <xf numFmtId="0" fontId="41" fillId="0" borderId="11" xfId="0" applyNumberFormat="1" applyFont="1" applyFill="1" applyBorder="1" applyAlignment="1">
      <alignment horizontal="centerContinuous" vertical="center"/>
    </xf>
    <xf numFmtId="1" fontId="41" fillId="0" borderId="19" xfId="0" applyNumberFormat="1" applyFont="1" applyFill="1" applyBorder="1" applyAlignment="1">
      <alignment horizontal="centerContinuous" vertical="center"/>
    </xf>
    <xf numFmtId="1" fontId="41" fillId="0" borderId="14" xfId="0" applyNumberFormat="1" applyFont="1" applyFill="1" applyBorder="1" applyAlignment="1" applyProtection="1">
      <alignment horizontal="center" vertical="center"/>
      <protection/>
    </xf>
    <xf numFmtId="2" fontId="41" fillId="0" borderId="14" xfId="0" applyNumberFormat="1" applyFont="1" applyFill="1" applyBorder="1" applyAlignment="1" applyProtection="1">
      <alignment horizontal="center" vertical="center" wrapText="1"/>
      <protection/>
    </xf>
    <xf numFmtId="2" fontId="41" fillId="0" borderId="14" xfId="0" applyNumberFormat="1" applyFont="1" applyFill="1" applyBorder="1" applyAlignment="1" applyProtection="1">
      <alignment horizontal="center" vertical="center"/>
      <protection/>
    </xf>
    <xf numFmtId="1" fontId="41" fillId="0" borderId="16" xfId="0" applyNumberFormat="1" applyFont="1" applyFill="1" applyBorder="1" applyAlignment="1" applyProtection="1">
      <alignment horizontal="center" vertical="center"/>
      <protection/>
    </xf>
    <xf numFmtId="0" fontId="41" fillId="0" borderId="22" xfId="0" applyNumberFormat="1" applyFont="1" applyFill="1" applyBorder="1" applyAlignment="1" applyProtection="1">
      <alignment horizontal="center" vertical="center" wrapText="1"/>
      <protection/>
    </xf>
    <xf numFmtId="2" fontId="41" fillId="0" borderId="16" xfId="0" applyNumberFormat="1" applyFont="1" applyFill="1" applyBorder="1" applyAlignment="1" applyProtection="1">
      <alignment horizontal="center" vertical="center" wrapText="1"/>
      <protection/>
    </xf>
    <xf numFmtId="2" fontId="41" fillId="0" borderId="1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E8" sqref="E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87" t="s">
        <v>0</v>
      </c>
    </row>
    <row r="3" ht="63.75" customHeight="1">
      <c r="A3" s="88" t="s">
        <v>141</v>
      </c>
    </row>
    <row r="4" ht="107.25" customHeight="1">
      <c r="A4" s="89" t="s">
        <v>1</v>
      </c>
    </row>
    <row r="5" ht="409.5" customHeight="1" hidden="1">
      <c r="A5" s="90">
        <v>3.637978807091713E-12</v>
      </c>
    </row>
    <row r="6" ht="22.5">
      <c r="A6" s="91"/>
    </row>
    <row r="7" ht="78" customHeight="1"/>
    <row r="8" ht="82.5" customHeight="1">
      <c r="A8" s="92" t="s">
        <v>255</v>
      </c>
    </row>
  </sheetData>
  <sheetProtection/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A8" sqref="A8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82"/>
      <c r="B1" s="182"/>
      <c r="C1" s="182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130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54" t="s">
        <v>131</v>
      </c>
      <c r="B3" s="154"/>
      <c r="C3" s="154"/>
      <c r="D3" s="154"/>
      <c r="E3" s="154"/>
      <c r="F3" s="154"/>
      <c r="G3" s="154"/>
      <c r="H3" s="15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132</v>
      </c>
      <c r="B4" s="5"/>
      <c r="C4" s="5"/>
      <c r="D4" s="5"/>
      <c r="E4" s="5"/>
      <c r="F4" s="6"/>
      <c r="G4" s="6"/>
      <c r="H4" s="7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33</v>
      </c>
      <c r="B5" s="8"/>
      <c r="C5" s="8"/>
      <c r="D5" s="9"/>
      <c r="E5" s="10"/>
      <c r="F5" s="156" t="s">
        <v>133</v>
      </c>
      <c r="G5" s="156"/>
      <c r="H5" s="15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44</v>
      </c>
      <c r="B6" s="12"/>
      <c r="C6" s="13"/>
      <c r="D6" s="171" t="s">
        <v>45</v>
      </c>
      <c r="E6" s="172" t="s">
        <v>63</v>
      </c>
      <c r="F6" s="155" t="s">
        <v>34</v>
      </c>
      <c r="G6" s="155" t="s">
        <v>59</v>
      </c>
      <c r="H6" s="156" t="s">
        <v>60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54</v>
      </c>
      <c r="B7" s="15" t="s">
        <v>55</v>
      </c>
      <c r="C7" s="16" t="s">
        <v>56</v>
      </c>
      <c r="D7" s="183"/>
      <c r="E7" s="175"/>
      <c r="F7" s="179"/>
      <c r="G7" s="179"/>
      <c r="H7" s="184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1"/>
      <c r="E22" s="21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8" sqref="A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134</v>
      </c>
      <c r="I2" s="51"/>
    </row>
    <row r="3" spans="1:9" ht="25.5" customHeight="1">
      <c r="A3" s="154" t="s">
        <v>135</v>
      </c>
      <c r="B3" s="154"/>
      <c r="C3" s="154"/>
      <c r="D3" s="154"/>
      <c r="E3" s="154"/>
      <c r="F3" s="154"/>
      <c r="G3" s="154"/>
      <c r="H3" s="154"/>
      <c r="I3" s="51"/>
    </row>
    <row r="4" spans="1:9" ht="19.5" customHeight="1">
      <c r="A4" s="6" t="s">
        <v>132</v>
      </c>
      <c r="B4" s="35"/>
      <c r="C4" s="35"/>
      <c r="D4" s="35"/>
      <c r="E4" s="35"/>
      <c r="F4" s="35"/>
      <c r="G4" s="35"/>
      <c r="H4" s="7" t="s">
        <v>4</v>
      </c>
      <c r="I4" s="51"/>
    </row>
    <row r="5" spans="1:9" ht="19.5" customHeight="1">
      <c r="A5" s="172" t="s">
        <v>122</v>
      </c>
      <c r="B5" s="172" t="s">
        <v>123</v>
      </c>
      <c r="C5" s="156" t="s">
        <v>124</v>
      </c>
      <c r="D5" s="156"/>
      <c r="E5" s="156"/>
      <c r="F5" s="156"/>
      <c r="G5" s="156"/>
      <c r="H5" s="156"/>
      <c r="I5" s="51"/>
    </row>
    <row r="6" spans="1:9" ht="19.5" customHeight="1">
      <c r="A6" s="172"/>
      <c r="B6" s="172"/>
      <c r="C6" s="176" t="s">
        <v>34</v>
      </c>
      <c r="D6" s="178" t="s">
        <v>125</v>
      </c>
      <c r="E6" s="36" t="s">
        <v>126</v>
      </c>
      <c r="F6" s="37"/>
      <c r="G6" s="37"/>
      <c r="H6" s="180" t="s">
        <v>127</v>
      </c>
      <c r="I6" s="51"/>
    </row>
    <row r="7" spans="1:9" ht="33.75" customHeight="1">
      <c r="A7" s="175"/>
      <c r="B7" s="175"/>
      <c r="C7" s="177"/>
      <c r="D7" s="179"/>
      <c r="E7" s="38" t="s">
        <v>49</v>
      </c>
      <c r="F7" s="39" t="s">
        <v>128</v>
      </c>
      <c r="G7" s="40" t="s">
        <v>129</v>
      </c>
      <c r="H7" s="181"/>
      <c r="I7" s="51"/>
    </row>
    <row r="8" spans="1:9" ht="19.5" customHeight="1">
      <c r="A8" s="41"/>
      <c r="B8" s="41"/>
      <c r="C8" s="18"/>
      <c r="D8" s="18"/>
      <c r="E8" s="18"/>
      <c r="F8" s="18"/>
      <c r="G8" s="18"/>
      <c r="H8" s="18"/>
      <c r="I8" s="52"/>
    </row>
    <row r="9" spans="1:9" ht="19.5" customHeight="1">
      <c r="A9" s="42"/>
      <c r="B9" s="42"/>
      <c r="C9" s="42"/>
      <c r="D9" s="42"/>
      <c r="E9" s="43"/>
      <c r="F9" s="42"/>
      <c r="G9" s="42"/>
      <c r="H9" s="44"/>
      <c r="I9" s="51"/>
    </row>
    <row r="10" spans="1:9" ht="19.5" customHeight="1">
      <c r="A10" s="42"/>
      <c r="B10" s="42"/>
      <c r="C10" s="42"/>
      <c r="D10" s="42"/>
      <c r="E10" s="43"/>
      <c r="F10" s="45"/>
      <c r="G10" s="45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6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3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7"/>
      <c r="F19" s="42"/>
      <c r="G19" s="42"/>
      <c r="H19" s="44"/>
      <c r="I19" s="49"/>
    </row>
    <row r="20" spans="1:9" ht="19.5" customHeight="1">
      <c r="A20" s="42"/>
      <c r="B20" s="42"/>
      <c r="C20" s="42"/>
      <c r="D20" s="42"/>
      <c r="E20" s="46"/>
      <c r="F20" s="42"/>
      <c r="G20" s="42"/>
      <c r="H20" s="44"/>
      <c r="I20" s="49"/>
    </row>
    <row r="21" spans="1:9" ht="19.5" customHeight="1">
      <c r="A21" s="46"/>
      <c r="B21" s="46"/>
      <c r="C21" s="46"/>
      <c r="D21" s="46"/>
      <c r="E21" s="46"/>
      <c r="F21" s="42"/>
      <c r="G21" s="42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9"/>
      <c r="B26" s="49"/>
      <c r="C26" s="49"/>
      <c r="D26" s="49"/>
      <c r="E26" s="50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0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0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0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0"/>
      <c r="F30" s="49"/>
      <c r="G30" s="49"/>
      <c r="H30" s="49"/>
      <c r="I30" s="49"/>
    </row>
    <row r="31" spans="1:9" ht="19.5" customHeight="1">
      <c r="A31" s="49"/>
      <c r="B31" s="49"/>
      <c r="C31" s="49"/>
      <c r="D31" s="49"/>
      <c r="E31" s="50"/>
      <c r="F31" s="49"/>
      <c r="G31" s="49"/>
      <c r="H31" s="49"/>
      <c r="I31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tabSelected="1" workbookViewId="0" topLeftCell="A1">
      <selection activeCell="A8" sqref="A8:IV8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82"/>
      <c r="B1" s="182"/>
      <c r="C1" s="182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136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54" t="s">
        <v>137</v>
      </c>
      <c r="B3" s="154"/>
      <c r="C3" s="154"/>
      <c r="D3" s="154"/>
      <c r="E3" s="154"/>
      <c r="F3" s="154"/>
      <c r="G3" s="154"/>
      <c r="H3" s="15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132</v>
      </c>
      <c r="B4" s="5"/>
      <c r="C4" s="5"/>
      <c r="D4" s="5"/>
      <c r="E4" s="5"/>
      <c r="F4" s="6"/>
      <c r="G4" s="6"/>
      <c r="H4" s="7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33</v>
      </c>
      <c r="B5" s="8"/>
      <c r="C5" s="8"/>
      <c r="D5" s="9"/>
      <c r="E5" s="10"/>
      <c r="F5" s="156" t="s">
        <v>138</v>
      </c>
      <c r="G5" s="156"/>
      <c r="H5" s="15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44</v>
      </c>
      <c r="B6" s="12"/>
      <c r="C6" s="13"/>
      <c r="D6" s="171" t="s">
        <v>45</v>
      </c>
      <c r="E6" s="172" t="s">
        <v>63</v>
      </c>
      <c r="F6" s="155" t="s">
        <v>34</v>
      </c>
      <c r="G6" s="155" t="s">
        <v>59</v>
      </c>
      <c r="H6" s="156" t="s">
        <v>60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54</v>
      </c>
      <c r="B7" s="15" t="s">
        <v>55</v>
      </c>
      <c r="C7" s="16" t="s">
        <v>56</v>
      </c>
      <c r="D7" s="183"/>
      <c r="E7" s="175"/>
      <c r="F7" s="179"/>
      <c r="G7" s="179"/>
      <c r="H7" s="184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workbookViewId="0" topLeftCell="A1">
      <selection activeCell="B6" sqref="B6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spans="1:31" ht="20.25" customHeight="1">
      <c r="A1" s="59"/>
      <c r="B1" s="59"/>
      <c r="C1" s="59"/>
      <c r="D1" s="34" t="s">
        <v>2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</row>
    <row r="2" spans="1:31" ht="20.25" customHeight="1">
      <c r="A2" s="154" t="s">
        <v>3</v>
      </c>
      <c r="B2" s="154"/>
      <c r="C2" s="154"/>
      <c r="D2" s="154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ht="20.25" customHeight="1">
      <c r="A3" s="60"/>
      <c r="B3" s="60"/>
      <c r="C3" s="32"/>
      <c r="D3" s="7" t="s">
        <v>4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1" ht="25.5" customHeight="1">
      <c r="A4" s="61" t="s">
        <v>5</v>
      </c>
      <c r="B4" s="61"/>
      <c r="C4" s="61" t="s">
        <v>6</v>
      </c>
      <c r="D4" s="61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1:31" ht="25.5" customHeight="1">
      <c r="A5" s="74" t="s">
        <v>7</v>
      </c>
      <c r="B5" s="74" t="s">
        <v>139</v>
      </c>
      <c r="C5" s="74" t="s">
        <v>7</v>
      </c>
      <c r="D5" s="85" t="s">
        <v>139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</row>
    <row r="6" spans="1:31" ht="25.5" customHeight="1">
      <c r="A6" s="73" t="s">
        <v>9</v>
      </c>
      <c r="B6" s="69">
        <v>4710.85</v>
      </c>
      <c r="C6" s="73" t="s">
        <v>10</v>
      </c>
      <c r="D6" s="69">
        <v>4710.85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</row>
    <row r="7" spans="1:31" ht="25.5" customHeight="1">
      <c r="A7" s="73" t="s">
        <v>11</v>
      </c>
      <c r="B7" s="69">
        <v>0</v>
      </c>
      <c r="C7" s="73" t="s">
        <v>12</v>
      </c>
      <c r="D7" s="69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</row>
    <row r="8" spans="1:31" ht="25.5" customHeight="1">
      <c r="A8" s="73" t="s">
        <v>13</v>
      </c>
      <c r="B8" s="69">
        <v>0</v>
      </c>
      <c r="C8" s="73" t="s">
        <v>14</v>
      </c>
      <c r="D8" s="69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</row>
    <row r="9" spans="1:31" ht="25.5" customHeight="1">
      <c r="A9" s="73" t="s">
        <v>15</v>
      </c>
      <c r="B9" s="69">
        <v>0</v>
      </c>
      <c r="C9" s="73" t="s">
        <v>16</v>
      </c>
      <c r="D9" s="69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</row>
    <row r="10" spans="1:31" ht="25.5" customHeight="1">
      <c r="A10" s="73" t="s">
        <v>17</v>
      </c>
      <c r="B10" s="69">
        <v>0</v>
      </c>
      <c r="C10" s="73" t="s">
        <v>18</v>
      </c>
      <c r="D10" s="69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</row>
    <row r="11" spans="1:31" ht="25.5" customHeight="1">
      <c r="A11" s="73" t="s">
        <v>19</v>
      </c>
      <c r="B11" s="69">
        <v>0</v>
      </c>
      <c r="C11" s="73" t="s">
        <v>20</v>
      </c>
      <c r="D11" s="69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</row>
    <row r="12" spans="1:31" ht="25.5" customHeight="1">
      <c r="A12" s="73"/>
      <c r="B12" s="69"/>
      <c r="C12" s="73"/>
      <c r="D12" s="75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</row>
    <row r="13" spans="1:31" ht="25.5" customHeight="1">
      <c r="A13" s="74" t="s">
        <v>21</v>
      </c>
      <c r="B13" s="69">
        <v>4710.85</v>
      </c>
      <c r="C13" s="74" t="s">
        <v>22</v>
      </c>
      <c r="D13" s="69">
        <v>4710.85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</row>
    <row r="14" spans="1:31" ht="25.5" customHeight="1">
      <c r="A14" s="73" t="s">
        <v>23</v>
      </c>
      <c r="B14" s="69"/>
      <c r="C14" s="73" t="s">
        <v>24</v>
      </c>
      <c r="D14" s="69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</row>
    <row r="15" spans="1:31" ht="25.5" customHeight="1">
      <c r="A15" s="73" t="s">
        <v>25</v>
      </c>
      <c r="B15" s="69"/>
      <c r="C15" s="73" t="s">
        <v>26</v>
      </c>
      <c r="D15" s="69"/>
      <c r="E15" s="82"/>
      <c r="F15" s="82"/>
      <c r="G15" s="86" t="s">
        <v>27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</row>
    <row r="16" spans="1:31" ht="25.5" customHeight="1">
      <c r="A16" s="73"/>
      <c r="B16" s="69"/>
      <c r="C16" s="73" t="s">
        <v>28</v>
      </c>
      <c r="D16" s="69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</row>
    <row r="17" spans="1:31" ht="25.5" customHeight="1">
      <c r="A17" s="73"/>
      <c r="B17" s="77"/>
      <c r="C17" s="73"/>
      <c r="D17" s="75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ht="25.5" customHeight="1">
      <c r="A18" s="74" t="s">
        <v>29</v>
      </c>
      <c r="B18" s="77">
        <v>4710.85</v>
      </c>
      <c r="C18" s="74" t="s">
        <v>30</v>
      </c>
      <c r="D18" s="75">
        <v>4710.85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ht="20.25" customHeight="1">
      <c r="A19" s="79"/>
      <c r="B19" s="80"/>
      <c r="C19" s="81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</sheetData>
  <sheetProtection/>
  <mergeCells count="1">
    <mergeCell ref="A2:D2"/>
  </mergeCells>
  <printOptions horizontalCentered="1"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2"/>
  <sheetViews>
    <sheetView workbookViewId="0" topLeftCell="A1">
      <selection activeCell="H18" sqref="H18"/>
    </sheetView>
  </sheetViews>
  <sheetFormatPr defaultColWidth="6.875" defaultRowHeight="12.75" customHeight="1"/>
  <cols>
    <col min="1" max="1" width="4.625" style="1" customWidth="1"/>
    <col min="2" max="2" width="6.75390625" style="1" customWidth="1"/>
    <col min="3" max="3" width="8.00390625" style="1" customWidth="1"/>
    <col min="4" max="4" width="7.00390625" style="1" customWidth="1"/>
    <col min="5" max="5" width="21.25390625" style="96" customWidth="1"/>
    <col min="6" max="6" width="8.25390625" style="1" customWidth="1"/>
    <col min="7" max="7" width="10.375" style="1" customWidth="1"/>
    <col min="8" max="8" width="12.00390625" style="121" customWidth="1"/>
    <col min="9" max="10" width="10.00390625" style="1" customWidth="1"/>
    <col min="11" max="12" width="9.125" style="1" customWidth="1"/>
    <col min="13" max="13" width="7.25390625" style="1" customWidth="1"/>
    <col min="14" max="14" width="9.125" style="1" customWidth="1"/>
    <col min="15" max="15" width="10.375" style="1" customWidth="1"/>
    <col min="16" max="17" width="8.00390625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20" ht="19.5" customHeight="1">
      <c r="A1" s="2"/>
      <c r="B1" s="2"/>
      <c r="C1" s="2"/>
      <c r="D1" s="2"/>
      <c r="E1" s="202"/>
      <c r="F1" s="2"/>
      <c r="G1" s="2"/>
      <c r="H1" s="119"/>
      <c r="I1" s="2"/>
      <c r="J1" s="2"/>
      <c r="K1" s="2"/>
      <c r="L1" s="2"/>
      <c r="M1" s="2"/>
      <c r="N1" s="2"/>
      <c r="O1" s="2"/>
      <c r="P1" s="2"/>
      <c r="Q1" s="2"/>
      <c r="R1" s="2"/>
      <c r="S1" s="59"/>
      <c r="T1" s="95" t="s">
        <v>31</v>
      </c>
    </row>
    <row r="2" spans="1:20" ht="19.5" customHeight="1">
      <c r="A2" s="154" t="s">
        <v>32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9.5" customHeight="1">
      <c r="A3" s="5"/>
      <c r="B3" s="5"/>
      <c r="C3" s="5"/>
      <c r="D3" s="5"/>
      <c r="E3" s="5"/>
      <c r="F3" s="35"/>
      <c r="G3" s="35"/>
      <c r="H3" s="120"/>
      <c r="I3" s="35"/>
      <c r="J3" s="35"/>
      <c r="K3" s="35"/>
      <c r="L3" s="35"/>
      <c r="M3" s="35"/>
      <c r="N3" s="35"/>
      <c r="O3" s="35"/>
      <c r="P3" s="35"/>
      <c r="Q3" s="35"/>
      <c r="R3" s="35"/>
      <c r="S3" s="29"/>
      <c r="T3" s="7" t="s">
        <v>4</v>
      </c>
    </row>
    <row r="4" spans="1:20" ht="19.5" customHeight="1">
      <c r="A4" s="11" t="s">
        <v>33</v>
      </c>
      <c r="B4" s="11"/>
      <c r="C4" s="11"/>
      <c r="D4" s="11"/>
      <c r="E4" s="203"/>
      <c r="F4" s="155" t="s">
        <v>34</v>
      </c>
      <c r="G4" s="156" t="s">
        <v>35</v>
      </c>
      <c r="H4" s="157" t="s">
        <v>36</v>
      </c>
      <c r="I4" s="155" t="s">
        <v>37</v>
      </c>
      <c r="J4" s="155" t="s">
        <v>38</v>
      </c>
      <c r="K4" s="155" t="s">
        <v>39</v>
      </c>
      <c r="L4" s="155"/>
      <c r="M4" s="155" t="s">
        <v>40</v>
      </c>
      <c r="N4" s="12" t="s">
        <v>41</v>
      </c>
      <c r="O4" s="84"/>
      <c r="P4" s="84"/>
      <c r="Q4" s="84"/>
      <c r="R4" s="84"/>
      <c r="S4" s="155" t="s">
        <v>42</v>
      </c>
      <c r="T4" s="155" t="s">
        <v>43</v>
      </c>
    </row>
    <row r="5" spans="1:20" ht="19.5" customHeight="1">
      <c r="A5" s="11" t="s">
        <v>44</v>
      </c>
      <c r="B5" s="11"/>
      <c r="C5" s="11"/>
      <c r="D5" s="155" t="s">
        <v>45</v>
      </c>
      <c r="E5" s="204" t="s">
        <v>46</v>
      </c>
      <c r="F5" s="155"/>
      <c r="G5" s="156"/>
      <c r="H5" s="157"/>
      <c r="I5" s="155"/>
      <c r="J5" s="155"/>
      <c r="K5" s="158" t="s">
        <v>47</v>
      </c>
      <c r="L5" s="155" t="s">
        <v>48</v>
      </c>
      <c r="M5" s="155"/>
      <c r="N5" s="155" t="s">
        <v>49</v>
      </c>
      <c r="O5" s="155" t="s">
        <v>50</v>
      </c>
      <c r="P5" s="155" t="s">
        <v>51</v>
      </c>
      <c r="Q5" s="155" t="s">
        <v>52</v>
      </c>
      <c r="R5" s="155" t="s">
        <v>53</v>
      </c>
      <c r="S5" s="155"/>
      <c r="T5" s="155"/>
    </row>
    <row r="6" spans="1:20" ht="19.5" customHeight="1">
      <c r="A6" s="117" t="s">
        <v>54</v>
      </c>
      <c r="B6" s="117" t="s">
        <v>55</v>
      </c>
      <c r="C6" s="117" t="s">
        <v>56</v>
      </c>
      <c r="D6" s="155"/>
      <c r="E6" s="204"/>
      <c r="F6" s="155"/>
      <c r="G6" s="156"/>
      <c r="H6" s="157"/>
      <c r="I6" s="155"/>
      <c r="J6" s="155"/>
      <c r="K6" s="158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19.5" customHeight="1">
      <c r="A7" s="129">
        <v>205</v>
      </c>
      <c r="B7" s="130" t="s">
        <v>229</v>
      </c>
      <c r="C7" s="130" t="s">
        <v>230</v>
      </c>
      <c r="D7" s="137" t="s">
        <v>140</v>
      </c>
      <c r="E7" s="205" t="s">
        <v>231</v>
      </c>
      <c r="F7" s="131">
        <f>H7</f>
        <v>14.33</v>
      </c>
      <c r="G7" s="132"/>
      <c r="H7" s="131">
        <v>14.33</v>
      </c>
      <c r="I7" s="123"/>
      <c r="J7" s="123"/>
      <c r="K7" s="133"/>
      <c r="L7" s="123"/>
      <c r="M7" s="123"/>
      <c r="N7" s="123"/>
      <c r="O7" s="123"/>
      <c r="P7" s="123"/>
      <c r="Q7" s="123"/>
      <c r="R7" s="123"/>
      <c r="S7" s="123"/>
      <c r="T7" s="123"/>
    </row>
    <row r="8" spans="1:20" ht="19.5" customHeight="1">
      <c r="A8" s="129">
        <v>213</v>
      </c>
      <c r="B8" s="130" t="s">
        <v>232</v>
      </c>
      <c r="C8" s="130" t="s">
        <v>233</v>
      </c>
      <c r="D8" s="137" t="s">
        <v>140</v>
      </c>
      <c r="E8" s="205" t="s">
        <v>231</v>
      </c>
      <c r="F8" s="131">
        <f aca="true" t="shared" si="0" ref="F8:F71">H8</f>
        <v>2.33</v>
      </c>
      <c r="G8" s="132"/>
      <c r="H8" s="126">
        <v>2.33</v>
      </c>
      <c r="I8" s="123"/>
      <c r="J8" s="123"/>
      <c r="K8" s="133"/>
      <c r="L8" s="123"/>
      <c r="M8" s="123"/>
      <c r="N8" s="123"/>
      <c r="O8" s="123"/>
      <c r="P8" s="123"/>
      <c r="Q8" s="123"/>
      <c r="R8" s="123"/>
      <c r="S8" s="123"/>
      <c r="T8" s="123"/>
    </row>
    <row r="9" spans="1:20" ht="19.5" customHeight="1">
      <c r="A9" s="129">
        <v>229</v>
      </c>
      <c r="B9" s="130" t="s">
        <v>234</v>
      </c>
      <c r="C9" s="130" t="s">
        <v>232</v>
      </c>
      <c r="D9" s="137" t="s">
        <v>140</v>
      </c>
      <c r="E9" s="185" t="s">
        <v>166</v>
      </c>
      <c r="F9" s="131">
        <f t="shared" si="0"/>
        <v>823</v>
      </c>
      <c r="G9" s="132"/>
      <c r="H9" s="126">
        <v>823</v>
      </c>
      <c r="I9" s="126"/>
      <c r="J9" s="123"/>
      <c r="K9" s="133"/>
      <c r="L9" s="123"/>
      <c r="M9" s="123"/>
      <c r="N9" s="123"/>
      <c r="O9" s="123"/>
      <c r="P9" s="123"/>
      <c r="Q9" s="123"/>
      <c r="R9" s="123"/>
      <c r="S9" s="123"/>
      <c r="T9" s="123"/>
    </row>
    <row r="10" spans="1:20" ht="19.5" customHeight="1">
      <c r="A10" s="129">
        <v>208</v>
      </c>
      <c r="B10" s="130" t="s">
        <v>236</v>
      </c>
      <c r="C10" s="130" t="s">
        <v>232</v>
      </c>
      <c r="D10" s="137" t="s">
        <v>140</v>
      </c>
      <c r="E10" s="205" t="s">
        <v>231</v>
      </c>
      <c r="F10" s="131">
        <f t="shared" si="0"/>
        <v>333.49</v>
      </c>
      <c r="G10" s="132"/>
      <c r="H10" s="124">
        <v>333.49</v>
      </c>
      <c r="I10" s="123"/>
      <c r="J10" s="123"/>
      <c r="K10" s="13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0" ht="19.5" customHeight="1">
      <c r="A11" s="129">
        <v>208</v>
      </c>
      <c r="B11" s="130" t="s">
        <v>236</v>
      </c>
      <c r="C11" s="130" t="s">
        <v>232</v>
      </c>
      <c r="D11" s="137" t="s">
        <v>140</v>
      </c>
      <c r="E11" s="206" t="s">
        <v>237</v>
      </c>
      <c r="F11" s="131">
        <f t="shared" si="0"/>
        <v>10.8</v>
      </c>
      <c r="G11" s="132"/>
      <c r="H11" s="124">
        <v>10.8</v>
      </c>
      <c r="I11" s="123"/>
      <c r="J11" s="123"/>
      <c r="K11" s="133"/>
      <c r="L11" s="123"/>
      <c r="M11" s="123"/>
      <c r="N11" s="123"/>
      <c r="O11" s="123"/>
      <c r="P11" s="123"/>
      <c r="Q11" s="123"/>
      <c r="R11" s="123"/>
      <c r="S11" s="123"/>
      <c r="T11" s="123"/>
    </row>
    <row r="12" spans="1:20" ht="19.5" customHeight="1">
      <c r="A12" s="129">
        <v>208</v>
      </c>
      <c r="B12" s="130" t="s">
        <v>235</v>
      </c>
      <c r="C12" s="130" t="s">
        <v>232</v>
      </c>
      <c r="D12" s="137" t="s">
        <v>140</v>
      </c>
      <c r="E12" s="206" t="s">
        <v>238</v>
      </c>
      <c r="F12" s="131">
        <f t="shared" si="0"/>
        <v>18.13</v>
      </c>
      <c r="G12" s="132"/>
      <c r="H12" s="124">
        <v>18.13</v>
      </c>
      <c r="I12" s="123"/>
      <c r="J12" s="123"/>
      <c r="K12" s="133"/>
      <c r="L12" s="123"/>
      <c r="M12" s="123"/>
      <c r="N12" s="123"/>
      <c r="O12" s="123"/>
      <c r="P12" s="123"/>
      <c r="Q12" s="123"/>
      <c r="R12" s="123"/>
      <c r="S12" s="123"/>
      <c r="T12" s="123"/>
    </row>
    <row r="13" spans="1:20" ht="19.5" customHeight="1">
      <c r="A13" s="129">
        <v>208</v>
      </c>
      <c r="B13" s="130" t="s">
        <v>235</v>
      </c>
      <c r="C13" s="130" t="s">
        <v>232</v>
      </c>
      <c r="D13" s="137" t="s">
        <v>140</v>
      </c>
      <c r="E13" s="206" t="s">
        <v>239</v>
      </c>
      <c r="F13" s="131">
        <f t="shared" si="0"/>
        <v>16.11</v>
      </c>
      <c r="G13" s="134"/>
      <c r="H13" s="124">
        <v>16.11</v>
      </c>
      <c r="I13" s="123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</row>
    <row r="14" spans="1:20" ht="19.5" customHeight="1">
      <c r="A14" s="129">
        <v>208</v>
      </c>
      <c r="B14" s="130" t="s">
        <v>235</v>
      </c>
      <c r="C14" s="130" t="s">
        <v>232</v>
      </c>
      <c r="D14" s="137" t="s">
        <v>140</v>
      </c>
      <c r="E14" s="207" t="s">
        <v>240</v>
      </c>
      <c r="F14" s="131">
        <f t="shared" si="0"/>
        <v>91.67</v>
      </c>
      <c r="G14" s="134"/>
      <c r="H14" s="124">
        <v>91.67</v>
      </c>
      <c r="I14" s="123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</row>
    <row r="15" spans="1:20" ht="19.5" customHeight="1">
      <c r="A15" s="129">
        <v>208</v>
      </c>
      <c r="B15" s="130" t="s">
        <v>235</v>
      </c>
      <c r="C15" s="130" t="s">
        <v>235</v>
      </c>
      <c r="D15" s="137" t="s">
        <v>140</v>
      </c>
      <c r="E15" s="185" t="s">
        <v>167</v>
      </c>
      <c r="F15" s="131">
        <f t="shared" si="0"/>
        <v>2</v>
      </c>
      <c r="G15" s="134"/>
      <c r="H15" s="124">
        <v>2</v>
      </c>
      <c r="I15" s="12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</row>
    <row r="16" spans="1:20" ht="19.5" customHeight="1">
      <c r="A16" s="129">
        <v>208</v>
      </c>
      <c r="B16" s="130" t="s">
        <v>235</v>
      </c>
      <c r="C16" s="130" t="s">
        <v>235</v>
      </c>
      <c r="D16" s="137" t="s">
        <v>140</v>
      </c>
      <c r="E16" s="185" t="s">
        <v>168</v>
      </c>
      <c r="F16" s="131">
        <f t="shared" si="0"/>
        <v>5</v>
      </c>
      <c r="G16" s="134"/>
      <c r="H16" s="124">
        <v>5</v>
      </c>
      <c r="I16" s="12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</row>
    <row r="17" spans="1:20" ht="19.5" customHeight="1">
      <c r="A17" s="129">
        <v>208</v>
      </c>
      <c r="B17" s="130" t="s">
        <v>235</v>
      </c>
      <c r="C17" s="130" t="s">
        <v>235</v>
      </c>
      <c r="D17" s="137" t="s">
        <v>140</v>
      </c>
      <c r="E17" s="185" t="s">
        <v>169</v>
      </c>
      <c r="F17" s="131">
        <f t="shared" si="0"/>
        <v>104</v>
      </c>
      <c r="G17" s="134"/>
      <c r="H17" s="124">
        <v>104</v>
      </c>
      <c r="I17" s="12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</row>
    <row r="18" spans="1:20" ht="19.5" customHeight="1">
      <c r="A18" s="129">
        <v>208</v>
      </c>
      <c r="B18" s="130" t="s">
        <v>235</v>
      </c>
      <c r="C18" s="130" t="s">
        <v>241</v>
      </c>
      <c r="D18" s="137" t="s">
        <v>140</v>
      </c>
      <c r="E18" s="185" t="s">
        <v>170</v>
      </c>
      <c r="F18" s="131">
        <f t="shared" si="0"/>
        <v>30</v>
      </c>
      <c r="G18" s="134"/>
      <c r="H18" s="124">
        <v>30</v>
      </c>
      <c r="I18" s="12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</row>
    <row r="19" spans="1:20" ht="19.5" customHeight="1">
      <c r="A19" s="129">
        <v>208</v>
      </c>
      <c r="B19" s="130" t="s">
        <v>235</v>
      </c>
      <c r="C19" s="130" t="s">
        <v>241</v>
      </c>
      <c r="D19" s="137" t="s">
        <v>140</v>
      </c>
      <c r="E19" s="185" t="s">
        <v>171</v>
      </c>
      <c r="F19" s="131">
        <f t="shared" si="0"/>
        <v>5</v>
      </c>
      <c r="G19" s="134"/>
      <c r="H19" s="124">
        <v>5</v>
      </c>
      <c r="I19" s="12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</row>
    <row r="20" spans="1:20" ht="19.5" customHeight="1">
      <c r="A20" s="129">
        <v>208</v>
      </c>
      <c r="B20" s="130" t="s">
        <v>235</v>
      </c>
      <c r="C20" s="130" t="s">
        <v>242</v>
      </c>
      <c r="D20" s="137" t="s">
        <v>140</v>
      </c>
      <c r="E20" s="185" t="s">
        <v>172</v>
      </c>
      <c r="F20" s="131">
        <f t="shared" si="0"/>
        <v>780</v>
      </c>
      <c r="G20" s="134"/>
      <c r="H20" s="124">
        <v>780</v>
      </c>
      <c r="I20" s="12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</row>
    <row r="21" spans="1:20" ht="19.5" customHeight="1">
      <c r="A21" s="129">
        <v>208</v>
      </c>
      <c r="B21" s="130" t="s">
        <v>235</v>
      </c>
      <c r="C21" s="130" t="s">
        <v>242</v>
      </c>
      <c r="D21" s="137" t="s">
        <v>140</v>
      </c>
      <c r="E21" s="185" t="s">
        <v>173</v>
      </c>
      <c r="F21" s="131">
        <f t="shared" si="0"/>
        <v>5</v>
      </c>
      <c r="G21" s="134"/>
      <c r="H21" s="124">
        <v>5</v>
      </c>
      <c r="I21" s="12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</row>
    <row r="22" spans="1:20" ht="19.5" customHeight="1">
      <c r="A22" s="129">
        <v>208</v>
      </c>
      <c r="B22" s="130" t="s">
        <v>235</v>
      </c>
      <c r="C22" s="130" t="s">
        <v>229</v>
      </c>
      <c r="D22" s="137" t="s">
        <v>140</v>
      </c>
      <c r="E22" s="185" t="s">
        <v>174</v>
      </c>
      <c r="F22" s="131">
        <f t="shared" si="0"/>
        <v>3</v>
      </c>
      <c r="G22" s="134"/>
      <c r="H22" s="124">
        <v>3</v>
      </c>
      <c r="I22" s="12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</row>
    <row r="23" spans="1:20" ht="19.5" customHeight="1">
      <c r="A23" s="129">
        <v>208</v>
      </c>
      <c r="B23" s="130" t="s">
        <v>235</v>
      </c>
      <c r="C23" s="130" t="s">
        <v>229</v>
      </c>
      <c r="D23" s="137" t="s">
        <v>140</v>
      </c>
      <c r="E23" s="185" t="s">
        <v>175</v>
      </c>
      <c r="F23" s="131">
        <f t="shared" si="0"/>
        <v>5</v>
      </c>
      <c r="G23" s="134"/>
      <c r="H23" s="124">
        <v>5</v>
      </c>
      <c r="I23" s="12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</row>
    <row r="24" spans="1:20" ht="19.5" customHeight="1">
      <c r="A24" s="129">
        <v>208</v>
      </c>
      <c r="B24" s="130" t="s">
        <v>235</v>
      </c>
      <c r="C24" s="130" t="s">
        <v>229</v>
      </c>
      <c r="D24" s="137" t="s">
        <v>140</v>
      </c>
      <c r="E24" s="185" t="s">
        <v>176</v>
      </c>
      <c r="F24" s="131">
        <f t="shared" si="0"/>
        <v>90</v>
      </c>
      <c r="G24" s="134"/>
      <c r="H24" s="124">
        <v>90</v>
      </c>
      <c r="I24" s="12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</row>
    <row r="25" spans="1:20" ht="19.5" customHeight="1">
      <c r="A25" s="129">
        <v>208</v>
      </c>
      <c r="B25" s="130" t="s">
        <v>235</v>
      </c>
      <c r="C25" s="134">
        <v>99</v>
      </c>
      <c r="D25" s="137" t="s">
        <v>140</v>
      </c>
      <c r="E25" s="205" t="s">
        <v>231</v>
      </c>
      <c r="F25" s="131">
        <f t="shared" si="0"/>
        <v>11.96</v>
      </c>
      <c r="G25" s="134"/>
      <c r="H25" s="124">
        <v>11.96</v>
      </c>
      <c r="I25" s="123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</row>
    <row r="26" spans="1:20" ht="19.5" customHeight="1">
      <c r="A26" s="129">
        <v>208</v>
      </c>
      <c r="B26" s="130" t="s">
        <v>235</v>
      </c>
      <c r="C26" s="134">
        <v>99</v>
      </c>
      <c r="D26" s="137" t="s">
        <v>140</v>
      </c>
      <c r="E26" s="206" t="s">
        <v>239</v>
      </c>
      <c r="F26" s="131">
        <f t="shared" si="0"/>
        <v>2.26</v>
      </c>
      <c r="G26" s="134"/>
      <c r="H26" s="124">
        <v>2.26</v>
      </c>
      <c r="I26" s="123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</row>
    <row r="27" spans="1:20" ht="19.5" customHeight="1">
      <c r="A27" s="129">
        <v>208</v>
      </c>
      <c r="B27" s="130" t="s">
        <v>235</v>
      </c>
      <c r="C27" s="134">
        <v>99</v>
      </c>
      <c r="D27" s="137" t="s">
        <v>140</v>
      </c>
      <c r="E27" s="207" t="s">
        <v>240</v>
      </c>
      <c r="F27" s="131">
        <f t="shared" si="0"/>
        <v>4</v>
      </c>
      <c r="G27" s="134"/>
      <c r="H27" s="124">
        <v>4</v>
      </c>
      <c r="I27" s="123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</row>
    <row r="28" spans="1:20" ht="19.5" customHeight="1">
      <c r="A28" s="129">
        <v>208</v>
      </c>
      <c r="B28" s="130" t="s">
        <v>235</v>
      </c>
      <c r="C28" s="134">
        <v>99</v>
      </c>
      <c r="D28" s="137" t="s">
        <v>140</v>
      </c>
      <c r="E28" s="185" t="s">
        <v>177</v>
      </c>
      <c r="F28" s="131">
        <f t="shared" si="0"/>
        <v>1</v>
      </c>
      <c r="G28" s="134"/>
      <c r="H28" s="124">
        <v>1</v>
      </c>
      <c r="I28" s="12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</row>
    <row r="29" spans="1:20" ht="19.5" customHeight="1">
      <c r="A29" s="129">
        <v>208</v>
      </c>
      <c r="B29" s="130" t="s">
        <v>235</v>
      </c>
      <c r="C29" s="134">
        <v>99</v>
      </c>
      <c r="D29" s="137" t="s">
        <v>140</v>
      </c>
      <c r="E29" s="185" t="s">
        <v>178</v>
      </c>
      <c r="F29" s="131">
        <f t="shared" si="0"/>
        <v>5</v>
      </c>
      <c r="G29" s="134"/>
      <c r="H29" s="124">
        <v>5</v>
      </c>
      <c r="I29" s="12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</row>
    <row r="30" spans="1:20" ht="19.5" customHeight="1">
      <c r="A30" s="129">
        <v>208</v>
      </c>
      <c r="B30" s="130" t="s">
        <v>235</v>
      </c>
      <c r="C30" s="134">
        <v>99</v>
      </c>
      <c r="D30" s="137" t="s">
        <v>140</v>
      </c>
      <c r="E30" s="185" t="s">
        <v>179</v>
      </c>
      <c r="F30" s="131">
        <f t="shared" si="0"/>
        <v>3</v>
      </c>
      <c r="G30" s="134"/>
      <c r="H30" s="124">
        <v>3</v>
      </c>
      <c r="I30" s="12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</row>
    <row r="31" spans="1:20" ht="19.5" customHeight="1">
      <c r="A31" s="129">
        <v>208</v>
      </c>
      <c r="B31" s="130" t="s">
        <v>235</v>
      </c>
      <c r="C31" s="134">
        <v>99</v>
      </c>
      <c r="D31" s="137" t="s">
        <v>140</v>
      </c>
      <c r="E31" s="185" t="s">
        <v>180</v>
      </c>
      <c r="F31" s="131">
        <f t="shared" si="0"/>
        <v>2</v>
      </c>
      <c r="G31" s="134"/>
      <c r="H31" s="124">
        <v>2</v>
      </c>
      <c r="I31" s="12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</row>
    <row r="32" spans="1:20" ht="19.5" customHeight="1">
      <c r="A32" s="129">
        <v>208</v>
      </c>
      <c r="B32" s="130" t="s">
        <v>235</v>
      </c>
      <c r="C32" s="134">
        <v>99</v>
      </c>
      <c r="D32" s="137" t="s">
        <v>140</v>
      </c>
      <c r="E32" s="185" t="s">
        <v>181</v>
      </c>
      <c r="F32" s="131">
        <f t="shared" si="0"/>
        <v>5</v>
      </c>
      <c r="G32" s="134"/>
      <c r="H32" s="124">
        <v>5</v>
      </c>
      <c r="I32" s="12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</row>
    <row r="33" spans="1:20" ht="19.5" customHeight="1">
      <c r="A33" s="129">
        <v>208</v>
      </c>
      <c r="B33" s="130" t="s">
        <v>235</v>
      </c>
      <c r="C33" s="134">
        <v>99</v>
      </c>
      <c r="D33" s="137" t="s">
        <v>140</v>
      </c>
      <c r="E33" s="185" t="s">
        <v>182</v>
      </c>
      <c r="F33" s="131">
        <f t="shared" si="0"/>
        <v>3</v>
      </c>
      <c r="G33" s="134"/>
      <c r="H33" s="124">
        <v>3</v>
      </c>
      <c r="I33" s="12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</row>
    <row r="34" spans="1:20" ht="19.5" customHeight="1">
      <c r="A34" s="129">
        <v>208</v>
      </c>
      <c r="B34" s="130" t="s">
        <v>235</v>
      </c>
      <c r="C34" s="134">
        <v>99</v>
      </c>
      <c r="D34" s="137" t="s">
        <v>140</v>
      </c>
      <c r="E34" s="185" t="s">
        <v>183</v>
      </c>
      <c r="F34" s="131">
        <f t="shared" si="0"/>
        <v>2</v>
      </c>
      <c r="G34" s="134"/>
      <c r="H34" s="124">
        <v>2</v>
      </c>
      <c r="I34" s="12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</row>
    <row r="35" spans="1:20" ht="19.5" customHeight="1">
      <c r="A35" s="130">
        <v>208</v>
      </c>
      <c r="B35" s="130" t="s">
        <v>235</v>
      </c>
      <c r="C35" s="135">
        <v>99</v>
      </c>
      <c r="D35" s="137" t="s">
        <v>140</v>
      </c>
      <c r="E35" s="185" t="s">
        <v>184</v>
      </c>
      <c r="F35" s="131">
        <f t="shared" si="0"/>
        <v>5</v>
      </c>
      <c r="G35" s="134"/>
      <c r="H35" s="124">
        <v>5</v>
      </c>
      <c r="I35" s="12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ht="19.5" customHeight="1">
      <c r="A36" s="135">
        <v>208</v>
      </c>
      <c r="B36" s="135" t="s">
        <v>242</v>
      </c>
      <c r="C36" s="135" t="s">
        <v>232</v>
      </c>
      <c r="D36" s="137" t="s">
        <v>140</v>
      </c>
      <c r="E36" s="205" t="s">
        <v>231</v>
      </c>
      <c r="F36" s="131">
        <f t="shared" si="0"/>
        <v>15.09</v>
      </c>
      <c r="G36" s="134"/>
      <c r="H36" s="124">
        <v>15.09</v>
      </c>
      <c r="I36" s="123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1:20" ht="19.5" customHeight="1">
      <c r="A37" s="135">
        <v>208</v>
      </c>
      <c r="B37" s="135" t="s">
        <v>242</v>
      </c>
      <c r="C37" s="135" t="s">
        <v>232</v>
      </c>
      <c r="D37" s="137" t="s">
        <v>140</v>
      </c>
      <c r="E37" s="207" t="s">
        <v>240</v>
      </c>
      <c r="F37" s="131">
        <f t="shared" si="0"/>
        <v>54.03</v>
      </c>
      <c r="G37" s="134"/>
      <c r="H37" s="124">
        <v>54.03</v>
      </c>
      <c r="I37" s="123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0" ht="19.5" customHeight="1">
      <c r="A38" s="135" t="s">
        <v>243</v>
      </c>
      <c r="B38" s="135" t="s">
        <v>242</v>
      </c>
      <c r="C38" s="135" t="s">
        <v>236</v>
      </c>
      <c r="D38" s="137" t="s">
        <v>140</v>
      </c>
      <c r="E38" s="205" t="s">
        <v>231</v>
      </c>
      <c r="F38" s="131">
        <f t="shared" si="0"/>
        <v>22.14</v>
      </c>
      <c r="G38" s="134"/>
      <c r="H38" s="136">
        <v>22.14</v>
      </c>
      <c r="I38" s="123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20" ht="19.5" customHeight="1">
      <c r="A39" s="135" t="s">
        <v>243</v>
      </c>
      <c r="B39" s="135" t="s">
        <v>242</v>
      </c>
      <c r="C39" s="135" t="s">
        <v>236</v>
      </c>
      <c r="D39" s="137" t="s">
        <v>140</v>
      </c>
      <c r="E39" s="207" t="s">
        <v>240</v>
      </c>
      <c r="F39" s="131">
        <f t="shared" si="0"/>
        <v>81.43</v>
      </c>
      <c r="G39" s="134"/>
      <c r="H39" s="136">
        <v>81.43</v>
      </c>
      <c r="I39" s="123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</row>
    <row r="40" spans="1:20" ht="19.5" customHeight="1">
      <c r="A40" s="135" t="s">
        <v>243</v>
      </c>
      <c r="B40" s="135" t="s">
        <v>242</v>
      </c>
      <c r="C40" s="135" t="s">
        <v>242</v>
      </c>
      <c r="D40" s="137" t="s">
        <v>140</v>
      </c>
      <c r="E40" s="205" t="s">
        <v>231</v>
      </c>
      <c r="F40" s="131">
        <f t="shared" si="0"/>
        <v>200.9</v>
      </c>
      <c r="G40" s="134"/>
      <c r="H40" s="136">
        <v>200.9</v>
      </c>
      <c r="I40" s="12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ht="19.5" customHeight="1">
      <c r="A41" s="135" t="s">
        <v>243</v>
      </c>
      <c r="B41" s="135" t="s">
        <v>242</v>
      </c>
      <c r="C41" s="135" t="s">
        <v>248</v>
      </c>
      <c r="D41" s="137" t="s">
        <v>140</v>
      </c>
      <c r="E41" s="205" t="s">
        <v>231</v>
      </c>
      <c r="F41" s="131">
        <f t="shared" si="0"/>
        <v>29.44</v>
      </c>
      <c r="G41" s="134"/>
      <c r="H41" s="136">
        <v>29.44</v>
      </c>
      <c r="I41" s="12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1:20" ht="19.5" customHeight="1">
      <c r="A42" s="135" t="s">
        <v>243</v>
      </c>
      <c r="B42" s="135" t="s">
        <v>229</v>
      </c>
      <c r="C42" s="135" t="s">
        <v>232</v>
      </c>
      <c r="D42" s="137" t="s">
        <v>140</v>
      </c>
      <c r="E42" s="205" t="s">
        <v>231</v>
      </c>
      <c r="F42" s="131">
        <f t="shared" si="0"/>
        <v>74.19</v>
      </c>
      <c r="G42" s="134"/>
      <c r="H42" s="136">
        <v>74.19</v>
      </c>
      <c r="I42" s="123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</row>
    <row r="43" spans="1:20" ht="19.5" customHeight="1">
      <c r="A43" s="135" t="s">
        <v>243</v>
      </c>
      <c r="B43" s="135" t="s">
        <v>249</v>
      </c>
      <c r="C43" s="135" t="s">
        <v>232</v>
      </c>
      <c r="D43" s="137" t="s">
        <v>140</v>
      </c>
      <c r="E43" s="185" t="s">
        <v>185</v>
      </c>
      <c r="F43" s="131">
        <f t="shared" si="0"/>
        <v>32</v>
      </c>
      <c r="G43" s="134"/>
      <c r="H43" s="125">
        <v>32</v>
      </c>
      <c r="I43" s="123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spans="1:20" ht="19.5" customHeight="1">
      <c r="A44" s="135" t="s">
        <v>243</v>
      </c>
      <c r="B44" s="135" t="s">
        <v>249</v>
      </c>
      <c r="C44" s="135" t="s">
        <v>236</v>
      </c>
      <c r="D44" s="137" t="s">
        <v>140</v>
      </c>
      <c r="E44" s="205" t="s">
        <v>231</v>
      </c>
      <c r="F44" s="131">
        <f t="shared" si="0"/>
        <v>7.93</v>
      </c>
      <c r="G44" s="134"/>
      <c r="H44" s="125">
        <v>7.93</v>
      </c>
      <c r="I44" s="123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</row>
    <row r="45" spans="1:20" ht="19.5" customHeight="1">
      <c r="A45" s="135" t="s">
        <v>243</v>
      </c>
      <c r="B45" s="135" t="s">
        <v>249</v>
      </c>
      <c r="C45" s="135" t="s">
        <v>230</v>
      </c>
      <c r="D45" s="137" t="s">
        <v>140</v>
      </c>
      <c r="E45" s="205" t="s">
        <v>231</v>
      </c>
      <c r="F45" s="131">
        <f t="shared" si="0"/>
        <v>34.5</v>
      </c>
      <c r="G45" s="134"/>
      <c r="H45" s="125">
        <v>34.5</v>
      </c>
      <c r="I45" s="123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</row>
    <row r="46" spans="1:20" ht="19.5" customHeight="1">
      <c r="A46" s="135" t="s">
        <v>243</v>
      </c>
      <c r="B46" s="135" t="s">
        <v>249</v>
      </c>
      <c r="C46" s="135" t="s">
        <v>230</v>
      </c>
      <c r="D46" s="137" t="s">
        <v>140</v>
      </c>
      <c r="E46" s="206" t="s">
        <v>239</v>
      </c>
      <c r="F46" s="131">
        <f t="shared" si="0"/>
        <v>6.08</v>
      </c>
      <c r="G46" s="134"/>
      <c r="H46" s="125">
        <v>6.08</v>
      </c>
      <c r="I46" s="123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</row>
    <row r="47" spans="1:20" ht="19.5" customHeight="1">
      <c r="A47" s="135" t="s">
        <v>243</v>
      </c>
      <c r="B47" s="135" t="s">
        <v>249</v>
      </c>
      <c r="C47" s="135" t="s">
        <v>230</v>
      </c>
      <c r="D47" s="137" t="s">
        <v>140</v>
      </c>
      <c r="E47" s="207" t="s">
        <v>240</v>
      </c>
      <c r="F47" s="131">
        <f t="shared" si="0"/>
        <v>10</v>
      </c>
      <c r="G47" s="134"/>
      <c r="H47" s="125">
        <v>10</v>
      </c>
      <c r="I47" s="123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</row>
    <row r="48" spans="1:20" ht="19.5" customHeight="1">
      <c r="A48" s="135" t="s">
        <v>243</v>
      </c>
      <c r="B48" s="135" t="s">
        <v>249</v>
      </c>
      <c r="C48" s="135" t="s">
        <v>241</v>
      </c>
      <c r="D48" s="137" t="s">
        <v>140</v>
      </c>
      <c r="E48" s="185" t="s">
        <v>186</v>
      </c>
      <c r="F48" s="131">
        <f t="shared" si="0"/>
        <v>10</v>
      </c>
      <c r="G48" s="134"/>
      <c r="H48" s="125">
        <v>10</v>
      </c>
      <c r="I48" s="125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</row>
    <row r="49" spans="1:20" ht="19.5" customHeight="1">
      <c r="A49" s="135" t="s">
        <v>243</v>
      </c>
      <c r="B49" s="135" t="s">
        <v>244</v>
      </c>
      <c r="C49" s="135" t="s">
        <v>232</v>
      </c>
      <c r="D49" s="137" t="s">
        <v>140</v>
      </c>
      <c r="E49" s="185" t="s">
        <v>187</v>
      </c>
      <c r="F49" s="131">
        <f t="shared" si="0"/>
        <v>12</v>
      </c>
      <c r="G49" s="134"/>
      <c r="H49" s="125">
        <v>12</v>
      </c>
      <c r="I49" s="125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</row>
    <row r="50" spans="1:20" ht="19.5" customHeight="1">
      <c r="A50" s="135" t="s">
        <v>243</v>
      </c>
      <c r="B50" s="135" t="s">
        <v>244</v>
      </c>
      <c r="C50" s="135" t="s">
        <v>241</v>
      </c>
      <c r="D50" s="137" t="s">
        <v>140</v>
      </c>
      <c r="E50" s="205" t="s">
        <v>231</v>
      </c>
      <c r="F50" s="131">
        <f t="shared" si="0"/>
        <v>74.46</v>
      </c>
      <c r="G50" s="134"/>
      <c r="H50" s="136">
        <v>74.46</v>
      </c>
      <c r="I50" s="123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</row>
    <row r="51" spans="1:20" ht="19.5" customHeight="1">
      <c r="A51" s="135" t="s">
        <v>243</v>
      </c>
      <c r="B51" s="135" t="s">
        <v>244</v>
      </c>
      <c r="C51" s="135" t="s">
        <v>241</v>
      </c>
      <c r="D51" s="137" t="s">
        <v>140</v>
      </c>
      <c r="E51" s="185" t="s">
        <v>189</v>
      </c>
      <c r="F51" s="131">
        <f t="shared" si="0"/>
        <v>16</v>
      </c>
      <c r="G51" s="134"/>
      <c r="H51" s="136">
        <v>16</v>
      </c>
      <c r="I51" s="123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</row>
    <row r="52" spans="1:20" ht="19.5" customHeight="1">
      <c r="A52" s="135" t="s">
        <v>243</v>
      </c>
      <c r="B52" s="135" t="s">
        <v>244</v>
      </c>
      <c r="C52" s="135" t="s">
        <v>241</v>
      </c>
      <c r="D52" s="137" t="s">
        <v>140</v>
      </c>
      <c r="E52" s="206" t="s">
        <v>239</v>
      </c>
      <c r="F52" s="131">
        <f t="shared" si="0"/>
        <v>4.43</v>
      </c>
      <c r="G52" s="134"/>
      <c r="H52" s="136">
        <v>4.43</v>
      </c>
      <c r="I52" s="123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</row>
    <row r="53" spans="1:20" ht="19.5" customHeight="1">
      <c r="A53" s="135" t="s">
        <v>243</v>
      </c>
      <c r="B53" s="135" t="s">
        <v>244</v>
      </c>
      <c r="C53" s="135" t="s">
        <v>241</v>
      </c>
      <c r="D53" s="137" t="s">
        <v>140</v>
      </c>
      <c r="E53" s="185" t="s">
        <v>190</v>
      </c>
      <c r="F53" s="131">
        <f t="shared" si="0"/>
        <v>10</v>
      </c>
      <c r="G53" s="134"/>
      <c r="H53" s="136">
        <v>10</v>
      </c>
      <c r="I53" s="123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</row>
    <row r="54" spans="1:20" ht="19.5" customHeight="1">
      <c r="A54" s="135" t="s">
        <v>243</v>
      </c>
      <c r="B54" s="135" t="s">
        <v>244</v>
      </c>
      <c r="C54" s="135" t="s">
        <v>241</v>
      </c>
      <c r="D54" s="137" t="s">
        <v>140</v>
      </c>
      <c r="E54" s="207" t="s">
        <v>240</v>
      </c>
      <c r="F54" s="131">
        <f t="shared" si="0"/>
        <v>8</v>
      </c>
      <c r="G54" s="134"/>
      <c r="H54" s="136">
        <v>8</v>
      </c>
      <c r="I54" s="123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</row>
    <row r="55" spans="1:20" ht="19.5" customHeight="1">
      <c r="A55" s="135" t="s">
        <v>243</v>
      </c>
      <c r="B55" s="135" t="s">
        <v>244</v>
      </c>
      <c r="C55" s="135" t="s">
        <v>241</v>
      </c>
      <c r="D55" s="137" t="s">
        <v>140</v>
      </c>
      <c r="E55" s="185" t="s">
        <v>188</v>
      </c>
      <c r="F55" s="131">
        <f t="shared" si="0"/>
        <v>187</v>
      </c>
      <c r="G55" s="134"/>
      <c r="H55" s="136">
        <v>187</v>
      </c>
      <c r="I55" s="123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</row>
    <row r="56" spans="1:20" ht="19.5" customHeight="1">
      <c r="A56" s="135" t="s">
        <v>243</v>
      </c>
      <c r="B56" s="135" t="s">
        <v>244</v>
      </c>
      <c r="C56" s="135" t="s">
        <v>242</v>
      </c>
      <c r="D56" s="137" t="s">
        <v>140</v>
      </c>
      <c r="E56" s="185" t="s">
        <v>195</v>
      </c>
      <c r="F56" s="131">
        <f t="shared" si="0"/>
        <v>25</v>
      </c>
      <c r="G56" s="134"/>
      <c r="H56" s="125">
        <v>25</v>
      </c>
      <c r="I56" s="125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</row>
    <row r="57" spans="1:20" ht="19.5" customHeight="1">
      <c r="A57" s="135" t="s">
        <v>243</v>
      </c>
      <c r="B57" s="135" t="s">
        <v>244</v>
      </c>
      <c r="C57" s="135" t="s">
        <v>242</v>
      </c>
      <c r="D57" s="137" t="s">
        <v>140</v>
      </c>
      <c r="E57" s="206" t="s">
        <v>239</v>
      </c>
      <c r="F57" s="131">
        <f t="shared" si="0"/>
        <v>43.16</v>
      </c>
      <c r="G57" s="134"/>
      <c r="H57" s="136">
        <v>43.16</v>
      </c>
      <c r="I57" s="123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</row>
    <row r="58" spans="1:20" ht="19.5" customHeight="1">
      <c r="A58" s="135" t="s">
        <v>243</v>
      </c>
      <c r="B58" s="135" t="s">
        <v>244</v>
      </c>
      <c r="C58" s="135" t="s">
        <v>242</v>
      </c>
      <c r="D58" s="137" t="s">
        <v>140</v>
      </c>
      <c r="E58" s="185" t="s">
        <v>193</v>
      </c>
      <c r="F58" s="131">
        <f t="shared" si="0"/>
        <v>5</v>
      </c>
      <c r="G58" s="134"/>
      <c r="H58" s="125">
        <v>5</v>
      </c>
      <c r="I58" s="125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</row>
    <row r="59" spans="1:20" ht="19.5" customHeight="1">
      <c r="A59" s="135" t="s">
        <v>243</v>
      </c>
      <c r="B59" s="135" t="s">
        <v>244</v>
      </c>
      <c r="C59" s="135" t="s">
        <v>242</v>
      </c>
      <c r="D59" s="137" t="s">
        <v>140</v>
      </c>
      <c r="E59" s="205" t="s">
        <v>231</v>
      </c>
      <c r="F59" s="131">
        <f t="shared" si="0"/>
        <v>561.47</v>
      </c>
      <c r="G59" s="134"/>
      <c r="H59" s="136">
        <v>561.47</v>
      </c>
      <c r="I59" s="123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</row>
    <row r="60" spans="1:20" ht="19.5" customHeight="1">
      <c r="A60" s="135" t="s">
        <v>243</v>
      </c>
      <c r="B60" s="135" t="s">
        <v>244</v>
      </c>
      <c r="C60" s="135" t="s">
        <v>242</v>
      </c>
      <c r="D60" s="137" t="s">
        <v>140</v>
      </c>
      <c r="E60" s="206" t="s">
        <v>245</v>
      </c>
      <c r="F60" s="131">
        <f t="shared" si="0"/>
        <v>2.04</v>
      </c>
      <c r="G60" s="134"/>
      <c r="H60" s="136">
        <v>2.04</v>
      </c>
      <c r="I60" s="123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</row>
    <row r="61" spans="1:20" ht="19.5" customHeight="1">
      <c r="A61" s="135" t="s">
        <v>243</v>
      </c>
      <c r="B61" s="135" t="s">
        <v>244</v>
      </c>
      <c r="C61" s="135" t="s">
        <v>242</v>
      </c>
      <c r="D61" s="137" t="s">
        <v>140</v>
      </c>
      <c r="E61" s="185" t="s">
        <v>191</v>
      </c>
      <c r="F61" s="131">
        <f t="shared" si="0"/>
        <v>15</v>
      </c>
      <c r="G61" s="134"/>
      <c r="H61" s="136">
        <v>15</v>
      </c>
      <c r="I61" s="136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</row>
    <row r="62" spans="1:20" ht="19.5" customHeight="1">
      <c r="A62" s="135" t="s">
        <v>243</v>
      </c>
      <c r="B62" s="135" t="s">
        <v>244</v>
      </c>
      <c r="C62" s="135" t="s">
        <v>242</v>
      </c>
      <c r="D62" s="137" t="s">
        <v>140</v>
      </c>
      <c r="E62" s="185" t="s">
        <v>192</v>
      </c>
      <c r="F62" s="131">
        <f t="shared" si="0"/>
        <v>1.2</v>
      </c>
      <c r="G62" s="134"/>
      <c r="H62" s="125">
        <v>1.2</v>
      </c>
      <c r="I62" s="125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</row>
    <row r="63" spans="1:20" ht="19.5" customHeight="1">
      <c r="A63" s="135" t="s">
        <v>243</v>
      </c>
      <c r="B63" s="135" t="s">
        <v>244</v>
      </c>
      <c r="C63" s="135" t="s">
        <v>242</v>
      </c>
      <c r="D63" s="137" t="s">
        <v>140</v>
      </c>
      <c r="E63" s="206" t="s">
        <v>238</v>
      </c>
      <c r="F63" s="131">
        <f t="shared" si="0"/>
        <v>1.28</v>
      </c>
      <c r="G63" s="134"/>
      <c r="H63" s="125">
        <v>1.28</v>
      </c>
      <c r="I63" s="123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</row>
    <row r="64" spans="1:20" ht="19.5" customHeight="1">
      <c r="A64" s="135" t="s">
        <v>243</v>
      </c>
      <c r="B64" s="135" t="s">
        <v>244</v>
      </c>
      <c r="C64" s="135" t="s">
        <v>242</v>
      </c>
      <c r="D64" s="137" t="s">
        <v>140</v>
      </c>
      <c r="E64" s="207" t="s">
        <v>240</v>
      </c>
      <c r="F64" s="131">
        <f t="shared" si="0"/>
        <v>78.33</v>
      </c>
      <c r="G64" s="134"/>
      <c r="H64" s="136">
        <v>78.33</v>
      </c>
      <c r="I64" s="123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</row>
    <row r="65" spans="1:20" ht="19.5" customHeight="1">
      <c r="A65" s="135" t="s">
        <v>243</v>
      </c>
      <c r="B65" s="135" t="s">
        <v>244</v>
      </c>
      <c r="C65" s="135" t="s">
        <v>242</v>
      </c>
      <c r="D65" s="137" t="s">
        <v>140</v>
      </c>
      <c r="E65" s="185" t="s">
        <v>194</v>
      </c>
      <c r="F65" s="131">
        <f t="shared" si="0"/>
        <v>10</v>
      </c>
      <c r="G65" s="134"/>
      <c r="H65" s="125">
        <v>10</v>
      </c>
      <c r="I65" s="125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</row>
    <row r="66" spans="1:20" ht="19.5" customHeight="1">
      <c r="A66" s="135" t="s">
        <v>243</v>
      </c>
      <c r="B66" s="135" t="s">
        <v>244</v>
      </c>
      <c r="C66" s="135" t="s">
        <v>234</v>
      </c>
      <c r="D66" s="137" t="s">
        <v>140</v>
      </c>
      <c r="E66" s="185" t="s">
        <v>196</v>
      </c>
      <c r="F66" s="131">
        <f t="shared" si="0"/>
        <v>342</v>
      </c>
      <c r="G66" s="134"/>
      <c r="H66" s="125">
        <v>342</v>
      </c>
      <c r="I66" s="123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</row>
    <row r="67" spans="1:20" ht="19.5" customHeight="1">
      <c r="A67" s="135" t="s">
        <v>243</v>
      </c>
      <c r="B67" s="135" t="s">
        <v>247</v>
      </c>
      <c r="C67" s="135" t="s">
        <v>236</v>
      </c>
      <c r="D67" s="137" t="s">
        <v>140</v>
      </c>
      <c r="E67" s="185" t="s">
        <v>142</v>
      </c>
      <c r="F67" s="131">
        <f t="shared" si="0"/>
        <v>20</v>
      </c>
      <c r="G67" s="134"/>
      <c r="H67" s="125">
        <v>20</v>
      </c>
      <c r="I67" s="125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</row>
    <row r="68" spans="1:20" ht="19.5" customHeight="1">
      <c r="A68" s="135" t="s">
        <v>243</v>
      </c>
      <c r="B68" s="135" t="s">
        <v>250</v>
      </c>
      <c r="C68" s="135" t="s">
        <v>236</v>
      </c>
      <c r="D68" s="137" t="s">
        <v>140</v>
      </c>
      <c r="E68" s="205" t="s">
        <v>231</v>
      </c>
      <c r="F68" s="131">
        <f t="shared" si="0"/>
        <v>41.34</v>
      </c>
      <c r="G68" s="134"/>
      <c r="H68" s="125">
        <v>41.34</v>
      </c>
      <c r="I68" s="123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</row>
    <row r="69" spans="1:20" ht="19.5" customHeight="1">
      <c r="A69" s="135" t="s">
        <v>243</v>
      </c>
      <c r="B69" s="135" t="s">
        <v>250</v>
      </c>
      <c r="C69" s="135" t="s">
        <v>236</v>
      </c>
      <c r="D69" s="137" t="s">
        <v>140</v>
      </c>
      <c r="E69" s="206" t="s">
        <v>239</v>
      </c>
      <c r="F69" s="131">
        <f t="shared" si="0"/>
        <v>8.18</v>
      </c>
      <c r="G69" s="134"/>
      <c r="H69" s="125">
        <v>8.18</v>
      </c>
      <c r="I69" s="123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</row>
    <row r="70" spans="1:20" ht="19.5" customHeight="1">
      <c r="A70" s="135" t="s">
        <v>243</v>
      </c>
      <c r="B70" s="135" t="s">
        <v>250</v>
      </c>
      <c r="C70" s="135" t="s">
        <v>236</v>
      </c>
      <c r="D70" s="137" t="s">
        <v>140</v>
      </c>
      <c r="E70" s="207" t="s">
        <v>240</v>
      </c>
      <c r="F70" s="131">
        <f t="shared" si="0"/>
        <v>14</v>
      </c>
      <c r="G70" s="134"/>
      <c r="H70" s="125">
        <v>14</v>
      </c>
      <c r="I70" s="123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</row>
    <row r="71" spans="1:20" ht="19.5" customHeight="1">
      <c r="A71" s="135" t="s">
        <v>243</v>
      </c>
      <c r="B71" s="135" t="s">
        <v>250</v>
      </c>
      <c r="C71" s="135" t="s">
        <v>236</v>
      </c>
      <c r="D71" s="137" t="s">
        <v>140</v>
      </c>
      <c r="E71" s="185" t="s">
        <v>197</v>
      </c>
      <c r="F71" s="131">
        <f t="shared" si="0"/>
        <v>5</v>
      </c>
      <c r="G71" s="134"/>
      <c r="H71" s="125">
        <v>5</v>
      </c>
      <c r="I71" s="125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</row>
    <row r="72" spans="1:20" ht="19.5" customHeight="1">
      <c r="A72" s="135" t="s">
        <v>243</v>
      </c>
      <c r="B72" s="135" t="s">
        <v>250</v>
      </c>
      <c r="C72" s="135" t="s">
        <v>236</v>
      </c>
      <c r="D72" s="137" t="s">
        <v>140</v>
      </c>
      <c r="E72" s="185" t="s">
        <v>198</v>
      </c>
      <c r="F72" s="131">
        <f>H72</f>
        <v>10</v>
      </c>
      <c r="G72" s="134"/>
      <c r="H72" s="125">
        <v>10</v>
      </c>
      <c r="I72" s="125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</row>
    <row r="73" spans="1:20" ht="19.5" customHeight="1">
      <c r="A73" s="135" t="s">
        <v>243</v>
      </c>
      <c r="B73" s="135" t="s">
        <v>251</v>
      </c>
      <c r="C73" s="135" t="s">
        <v>232</v>
      </c>
      <c r="D73" s="137" t="s">
        <v>140</v>
      </c>
      <c r="E73" s="185" t="s">
        <v>199</v>
      </c>
      <c r="F73" s="131">
        <f>H73</f>
        <v>78.78</v>
      </c>
      <c r="G73" s="134"/>
      <c r="H73" s="125">
        <v>78.78</v>
      </c>
      <c r="I73" s="125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</row>
    <row r="74" spans="1:20" ht="19.5" customHeight="1">
      <c r="A74" s="135" t="s">
        <v>252</v>
      </c>
      <c r="B74" s="135" t="s">
        <v>253</v>
      </c>
      <c r="C74" s="135" t="s">
        <v>232</v>
      </c>
      <c r="D74" s="137" t="s">
        <v>140</v>
      </c>
      <c r="E74" s="205" t="s">
        <v>231</v>
      </c>
      <c r="F74" s="131">
        <f>H74</f>
        <v>15.04</v>
      </c>
      <c r="G74" s="134"/>
      <c r="H74" s="125">
        <v>15.04</v>
      </c>
      <c r="I74" s="123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</row>
    <row r="75" spans="1:20" ht="19.5" customHeight="1">
      <c r="A75" s="135" t="s">
        <v>252</v>
      </c>
      <c r="B75" s="135" t="s">
        <v>253</v>
      </c>
      <c r="C75" s="135" t="s">
        <v>235</v>
      </c>
      <c r="D75" s="137" t="s">
        <v>140</v>
      </c>
      <c r="E75" s="205" t="s">
        <v>231</v>
      </c>
      <c r="F75" s="131">
        <f>H75</f>
        <v>46.42</v>
      </c>
      <c r="G75" s="134"/>
      <c r="H75" s="136">
        <v>46.42</v>
      </c>
      <c r="I75" s="123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</row>
    <row r="76" spans="1:20" ht="19.5" customHeight="1">
      <c r="A76" s="135" t="s">
        <v>254</v>
      </c>
      <c r="B76" s="135" t="s">
        <v>236</v>
      </c>
      <c r="C76" s="135" t="s">
        <v>232</v>
      </c>
      <c r="D76" s="137" t="s">
        <v>140</v>
      </c>
      <c r="E76" s="205" t="s">
        <v>231</v>
      </c>
      <c r="F76" s="131">
        <f>H76</f>
        <v>114.91</v>
      </c>
      <c r="G76" s="134"/>
      <c r="H76" s="136">
        <v>114.91</v>
      </c>
      <c r="I76" s="123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</row>
    <row r="77" spans="1:20" ht="19.5" customHeight="1">
      <c r="A77" s="135"/>
      <c r="B77" s="135"/>
      <c r="C77" s="135"/>
      <c r="D77" s="134"/>
      <c r="E77" s="200" t="s">
        <v>221</v>
      </c>
      <c r="F77" s="141">
        <f>SUM(F7:F76)</f>
        <v>4710.85</v>
      </c>
      <c r="G77" s="134">
        <f>SUM(G7:G76)</f>
        <v>0</v>
      </c>
      <c r="H77" s="141">
        <f>SUM(H7:H76)</f>
        <v>4710.85</v>
      </c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</row>
    <row r="78" spans="1:3" ht="19.5" customHeight="1">
      <c r="A78" s="118"/>
      <c r="B78" s="118"/>
      <c r="C78" s="118"/>
    </row>
    <row r="79" spans="1:3" ht="19.5" customHeight="1">
      <c r="A79" s="118"/>
      <c r="B79" s="118"/>
      <c r="C79" s="118"/>
    </row>
    <row r="80" spans="1:3" ht="19.5" customHeight="1">
      <c r="A80" s="118"/>
      <c r="B80" s="118"/>
      <c r="C80" s="118"/>
    </row>
    <row r="81" spans="1:3" ht="19.5" customHeight="1">
      <c r="A81" s="118"/>
      <c r="B81" s="118"/>
      <c r="C81" s="118"/>
    </row>
    <row r="82" spans="1:3" ht="19.5" customHeight="1">
      <c r="A82" s="118"/>
      <c r="B82" s="118"/>
      <c r="C82" s="118"/>
    </row>
    <row r="83" spans="1:3" ht="19.5" customHeight="1">
      <c r="A83" s="118"/>
      <c r="B83" s="118"/>
      <c r="C83" s="118"/>
    </row>
    <row r="84" spans="1:3" ht="19.5" customHeight="1">
      <c r="A84" s="118"/>
      <c r="B84" s="118"/>
      <c r="C84" s="118"/>
    </row>
    <row r="85" spans="1:3" ht="19.5" customHeight="1">
      <c r="A85" s="118"/>
      <c r="B85" s="118"/>
      <c r="C85" s="118"/>
    </row>
    <row r="86" spans="1:3" ht="19.5" customHeight="1">
      <c r="A86" s="118"/>
      <c r="B86" s="118"/>
      <c r="C86" s="118"/>
    </row>
    <row r="87" spans="1:3" ht="19.5" customHeight="1">
      <c r="A87" s="118"/>
      <c r="B87" s="118"/>
      <c r="C87" s="118"/>
    </row>
    <row r="88" spans="1:3" ht="19.5" customHeight="1">
      <c r="A88" s="118"/>
      <c r="B88" s="118"/>
      <c r="C88" s="118"/>
    </row>
    <row r="89" spans="1:3" ht="19.5" customHeight="1">
      <c r="A89" s="118"/>
      <c r="B89" s="118"/>
      <c r="C89" s="118"/>
    </row>
    <row r="90" spans="1:3" ht="19.5" customHeight="1">
      <c r="A90" s="118"/>
      <c r="B90" s="118"/>
      <c r="C90" s="118"/>
    </row>
    <row r="91" spans="1:3" ht="19.5" customHeight="1">
      <c r="A91" s="118"/>
      <c r="B91" s="118"/>
      <c r="C91" s="118"/>
    </row>
    <row r="92" spans="1:3" ht="19.5" customHeight="1">
      <c r="A92" s="118"/>
      <c r="B92" s="118"/>
      <c r="C92" s="118"/>
    </row>
    <row r="93" spans="1:3" ht="19.5" customHeight="1">
      <c r="A93" s="118"/>
      <c r="B93" s="118"/>
      <c r="C93" s="118"/>
    </row>
    <row r="94" spans="1:3" ht="19.5" customHeight="1">
      <c r="A94" s="118"/>
      <c r="B94" s="118"/>
      <c r="C94" s="118"/>
    </row>
    <row r="95" spans="1:3" ht="19.5" customHeight="1">
      <c r="A95" s="118"/>
      <c r="B95" s="118"/>
      <c r="C95" s="118"/>
    </row>
    <row r="96" spans="1:3" ht="19.5" customHeight="1">
      <c r="A96" s="118"/>
      <c r="B96" s="118"/>
      <c r="C96" s="118"/>
    </row>
    <row r="97" spans="1:3" ht="19.5" customHeight="1">
      <c r="A97" s="118"/>
      <c r="B97" s="118"/>
      <c r="C97" s="118"/>
    </row>
    <row r="98" spans="1:3" ht="19.5" customHeight="1">
      <c r="A98" s="118"/>
      <c r="B98" s="118"/>
      <c r="C98" s="118"/>
    </row>
    <row r="99" spans="1:3" ht="19.5" customHeight="1">
      <c r="A99" s="118"/>
      <c r="B99" s="118"/>
      <c r="C99" s="118"/>
    </row>
    <row r="100" spans="1:3" ht="19.5" customHeight="1">
      <c r="A100" s="118"/>
      <c r="B100" s="118"/>
      <c r="C100" s="118"/>
    </row>
    <row r="101" spans="1:3" ht="19.5" customHeight="1">
      <c r="A101" s="118"/>
      <c r="B101" s="118"/>
      <c r="C101" s="118"/>
    </row>
    <row r="102" spans="1:3" ht="19.5" customHeight="1">
      <c r="A102" s="118"/>
      <c r="B102" s="118"/>
      <c r="C102" s="118"/>
    </row>
    <row r="103" spans="1:3" ht="19.5" customHeight="1">
      <c r="A103" s="118"/>
      <c r="B103" s="118"/>
      <c r="C103" s="118"/>
    </row>
    <row r="104" spans="1:3" ht="19.5" customHeight="1">
      <c r="A104" s="118"/>
      <c r="B104" s="118"/>
      <c r="C104" s="118"/>
    </row>
    <row r="105" spans="1:3" ht="19.5" customHeight="1">
      <c r="A105" s="118"/>
      <c r="B105" s="118"/>
      <c r="C105" s="118"/>
    </row>
    <row r="106" spans="1:3" ht="19.5" customHeight="1">
      <c r="A106" s="118"/>
      <c r="B106" s="118"/>
      <c r="C106" s="118"/>
    </row>
    <row r="107" spans="1:3" ht="19.5" customHeight="1">
      <c r="A107" s="118"/>
      <c r="B107" s="118"/>
      <c r="C107" s="118"/>
    </row>
    <row r="108" spans="1:3" ht="19.5" customHeight="1">
      <c r="A108" s="118"/>
      <c r="B108" s="118"/>
      <c r="C108" s="118"/>
    </row>
    <row r="109" spans="1:3" ht="19.5" customHeight="1">
      <c r="A109" s="118"/>
      <c r="B109" s="118"/>
      <c r="C109" s="118"/>
    </row>
    <row r="110" spans="1:3" ht="19.5" customHeight="1">
      <c r="A110" s="118"/>
      <c r="B110" s="118"/>
      <c r="C110" s="118"/>
    </row>
    <row r="111" spans="1:3" ht="19.5" customHeight="1">
      <c r="A111" s="118"/>
      <c r="B111" s="118"/>
      <c r="C111" s="118"/>
    </row>
    <row r="112" spans="1:3" ht="19.5" customHeight="1">
      <c r="A112" s="118"/>
      <c r="B112" s="118"/>
      <c r="C112" s="118"/>
    </row>
    <row r="113" spans="1:3" ht="19.5" customHeight="1">
      <c r="A113" s="118"/>
      <c r="B113" s="118"/>
      <c r="C113" s="118"/>
    </row>
    <row r="114" spans="1:3" ht="19.5" customHeight="1">
      <c r="A114" s="118"/>
      <c r="B114" s="118"/>
      <c r="C114" s="118"/>
    </row>
    <row r="115" spans="1:3" ht="19.5" customHeight="1">
      <c r="A115" s="118"/>
      <c r="B115" s="118"/>
      <c r="C115" s="118"/>
    </row>
    <row r="116" spans="1:3" ht="19.5" customHeight="1">
      <c r="A116" s="118"/>
      <c r="B116" s="118"/>
      <c r="C116" s="118"/>
    </row>
    <row r="117" spans="1:3" ht="19.5" customHeight="1">
      <c r="A117" s="118"/>
      <c r="B117" s="118"/>
      <c r="C117" s="118"/>
    </row>
    <row r="118" spans="1:3" ht="19.5" customHeight="1">
      <c r="A118" s="118"/>
      <c r="B118" s="118"/>
      <c r="C118" s="118"/>
    </row>
    <row r="119" spans="1:3" ht="19.5" customHeight="1">
      <c r="A119" s="118"/>
      <c r="B119" s="118"/>
      <c r="C119" s="118"/>
    </row>
    <row r="120" spans="1:3" ht="19.5" customHeight="1">
      <c r="A120" s="118"/>
      <c r="B120" s="118"/>
      <c r="C120" s="118"/>
    </row>
    <row r="121" spans="1:3" ht="19.5" customHeight="1">
      <c r="A121" s="118"/>
      <c r="B121" s="118"/>
      <c r="C121" s="118"/>
    </row>
    <row r="122" spans="1:3" ht="19.5" customHeight="1">
      <c r="A122" s="118"/>
      <c r="B122" s="118"/>
      <c r="C122" s="118"/>
    </row>
    <row r="123" spans="1:3" ht="19.5" customHeight="1">
      <c r="A123" s="118"/>
      <c r="B123" s="118"/>
      <c r="C123" s="118"/>
    </row>
    <row r="124" spans="1:3" ht="19.5" customHeight="1">
      <c r="A124" s="118"/>
      <c r="B124" s="118"/>
      <c r="C124" s="118"/>
    </row>
    <row r="125" spans="1:3" ht="19.5" customHeight="1">
      <c r="A125" s="118"/>
      <c r="B125" s="118"/>
      <c r="C125" s="118"/>
    </row>
    <row r="126" spans="1:3" ht="19.5" customHeight="1">
      <c r="A126" s="118"/>
      <c r="B126" s="118"/>
      <c r="C126" s="118"/>
    </row>
    <row r="127" spans="1:3" ht="19.5" customHeight="1">
      <c r="A127" s="118"/>
      <c r="B127" s="118"/>
      <c r="C127" s="118"/>
    </row>
    <row r="128" spans="1:3" ht="19.5" customHeight="1">
      <c r="A128" s="118"/>
      <c r="B128" s="118"/>
      <c r="C128" s="118"/>
    </row>
    <row r="129" spans="1:3" ht="19.5" customHeight="1">
      <c r="A129" s="118"/>
      <c r="B129" s="118"/>
      <c r="C129" s="118"/>
    </row>
    <row r="130" spans="1:3" ht="19.5" customHeight="1">
      <c r="A130" s="118"/>
      <c r="B130" s="118"/>
      <c r="C130" s="118"/>
    </row>
    <row r="131" spans="1:3" ht="19.5" customHeight="1">
      <c r="A131" s="118"/>
      <c r="B131" s="118"/>
      <c r="C131" s="118"/>
    </row>
    <row r="132" spans="1:3" ht="19.5" customHeight="1">
      <c r="A132" s="118"/>
      <c r="B132" s="118"/>
      <c r="C132" s="118"/>
    </row>
    <row r="133" spans="1:3" ht="19.5" customHeight="1">
      <c r="A133" s="118"/>
      <c r="B133" s="118"/>
      <c r="C133" s="118"/>
    </row>
    <row r="134" spans="1:3" ht="19.5" customHeight="1">
      <c r="A134" s="118"/>
      <c r="B134" s="118"/>
      <c r="C134" s="118"/>
    </row>
    <row r="135" spans="1:3" ht="19.5" customHeight="1">
      <c r="A135" s="118"/>
      <c r="B135" s="118"/>
      <c r="C135" s="118"/>
    </row>
    <row r="136" spans="1:3" ht="19.5" customHeight="1">
      <c r="A136" s="118"/>
      <c r="B136" s="118"/>
      <c r="C136" s="118"/>
    </row>
    <row r="137" spans="1:3" ht="19.5" customHeight="1">
      <c r="A137" s="118"/>
      <c r="B137" s="118"/>
      <c r="C137" s="118"/>
    </row>
    <row r="138" spans="1:3" ht="19.5" customHeight="1">
      <c r="A138" s="118"/>
      <c r="B138" s="118"/>
      <c r="C138" s="118"/>
    </row>
    <row r="139" spans="1:3" ht="19.5" customHeight="1">
      <c r="A139" s="118"/>
      <c r="B139" s="118"/>
      <c r="C139" s="118"/>
    </row>
    <row r="140" spans="1:3" ht="19.5" customHeight="1">
      <c r="A140" s="118"/>
      <c r="B140" s="118"/>
      <c r="C140" s="118"/>
    </row>
    <row r="141" spans="1:3" ht="19.5" customHeight="1">
      <c r="A141" s="118"/>
      <c r="B141" s="118"/>
      <c r="C141" s="118"/>
    </row>
    <row r="142" spans="1:3" ht="19.5" customHeight="1">
      <c r="A142" s="118"/>
      <c r="B142" s="118"/>
      <c r="C142" s="118"/>
    </row>
    <row r="143" spans="1:3" ht="12.75" customHeight="1">
      <c r="A143" s="118"/>
      <c r="B143" s="118"/>
      <c r="C143" s="118"/>
    </row>
    <row r="144" spans="1:3" ht="12.75" customHeight="1">
      <c r="A144" s="118"/>
      <c r="B144" s="118"/>
      <c r="C144" s="118"/>
    </row>
    <row r="145" spans="1:3" ht="12.75" customHeight="1">
      <c r="A145" s="118"/>
      <c r="B145" s="118"/>
      <c r="C145" s="118"/>
    </row>
    <row r="146" spans="1:3" ht="12.75" customHeight="1">
      <c r="A146" s="118"/>
      <c r="B146" s="118"/>
      <c r="C146" s="118"/>
    </row>
    <row r="147" spans="1:3" ht="12.75" customHeight="1">
      <c r="A147" s="118"/>
      <c r="B147" s="118"/>
      <c r="C147" s="118"/>
    </row>
    <row r="148" spans="1:3" ht="12.75" customHeight="1">
      <c r="A148" s="118"/>
      <c r="B148" s="118"/>
      <c r="C148" s="118"/>
    </row>
    <row r="149" spans="1:3" ht="12.75" customHeight="1">
      <c r="A149" s="118"/>
      <c r="B149" s="118"/>
      <c r="C149" s="118"/>
    </row>
    <row r="150" spans="1:3" ht="12.75" customHeight="1">
      <c r="A150" s="118"/>
      <c r="B150" s="118"/>
      <c r="C150" s="118"/>
    </row>
    <row r="151" spans="1:3" ht="12.75" customHeight="1">
      <c r="A151" s="118"/>
      <c r="B151" s="118"/>
      <c r="C151" s="118"/>
    </row>
    <row r="152" spans="1:3" ht="12.75" customHeight="1">
      <c r="A152" s="118"/>
      <c r="B152" s="118"/>
      <c r="C152" s="118"/>
    </row>
    <row r="153" spans="1:3" ht="12.75" customHeight="1">
      <c r="A153" s="118"/>
      <c r="B153" s="118"/>
      <c r="C153" s="118"/>
    </row>
    <row r="154" spans="1:3" ht="12.75" customHeight="1">
      <c r="A154" s="118"/>
      <c r="B154" s="118"/>
      <c r="C154" s="118"/>
    </row>
    <row r="155" spans="1:3" ht="12.75" customHeight="1">
      <c r="A155" s="118"/>
      <c r="B155" s="118"/>
      <c r="C155" s="118"/>
    </row>
    <row r="156" spans="1:3" ht="12.75" customHeight="1">
      <c r="A156" s="118"/>
      <c r="B156" s="118"/>
      <c r="C156" s="118"/>
    </row>
    <row r="157" spans="1:3" ht="12.75" customHeight="1">
      <c r="A157" s="118"/>
      <c r="B157" s="118"/>
      <c r="C157" s="118"/>
    </row>
    <row r="158" spans="1:3" ht="12.75" customHeight="1">
      <c r="A158" s="118"/>
      <c r="B158" s="118"/>
      <c r="C158" s="118"/>
    </row>
    <row r="159" spans="1:3" ht="12.75" customHeight="1">
      <c r="A159" s="118"/>
      <c r="B159" s="118"/>
      <c r="C159" s="118"/>
    </row>
    <row r="160" spans="1:3" ht="12.75" customHeight="1">
      <c r="A160" s="118"/>
      <c r="B160" s="118"/>
      <c r="C160" s="118"/>
    </row>
    <row r="161" spans="1:3" ht="12.75" customHeight="1">
      <c r="A161" s="118"/>
      <c r="B161" s="118"/>
      <c r="C161" s="118"/>
    </row>
    <row r="162" spans="1:3" ht="12.75" customHeight="1">
      <c r="A162" s="118"/>
      <c r="B162" s="118"/>
      <c r="C162" s="118"/>
    </row>
    <row r="163" spans="1:3" ht="12.75" customHeight="1">
      <c r="A163" s="118"/>
      <c r="B163" s="118"/>
      <c r="C163" s="118"/>
    </row>
    <row r="164" spans="1:3" ht="12.75" customHeight="1">
      <c r="A164" s="118"/>
      <c r="B164" s="118"/>
      <c r="C164" s="118"/>
    </row>
    <row r="165" spans="1:3" ht="12.75" customHeight="1">
      <c r="A165" s="118"/>
      <c r="B165" s="118"/>
      <c r="C165" s="118"/>
    </row>
    <row r="166" spans="1:3" ht="12.75" customHeight="1">
      <c r="A166" s="118"/>
      <c r="B166" s="118"/>
      <c r="C166" s="118"/>
    </row>
    <row r="167" spans="1:3" ht="12.75" customHeight="1">
      <c r="A167" s="118"/>
      <c r="B167" s="118"/>
      <c r="C167" s="118"/>
    </row>
    <row r="168" spans="1:3" ht="12.75" customHeight="1">
      <c r="A168" s="118"/>
      <c r="B168" s="118"/>
      <c r="C168" s="118"/>
    </row>
    <row r="169" spans="1:3" ht="12.75" customHeight="1">
      <c r="A169" s="118"/>
      <c r="B169" s="118"/>
      <c r="C169" s="118"/>
    </row>
    <row r="170" spans="1:3" ht="12.75" customHeight="1">
      <c r="A170" s="118"/>
      <c r="B170" s="118"/>
      <c r="C170" s="118"/>
    </row>
    <row r="171" spans="1:3" ht="12.75" customHeight="1">
      <c r="A171" s="118"/>
      <c r="B171" s="118"/>
      <c r="C171" s="118"/>
    </row>
    <row r="172" spans="1:3" ht="12.75" customHeight="1">
      <c r="A172" s="118"/>
      <c r="B172" s="118"/>
      <c r="C172" s="118"/>
    </row>
    <row r="173" spans="1:3" ht="12.75" customHeight="1">
      <c r="A173" s="118"/>
      <c r="B173" s="118"/>
      <c r="C173" s="118"/>
    </row>
    <row r="174" spans="1:3" ht="12.75" customHeight="1">
      <c r="A174" s="118"/>
      <c r="B174" s="118"/>
      <c r="C174" s="118"/>
    </row>
    <row r="175" spans="1:3" ht="12.75" customHeight="1">
      <c r="A175" s="118"/>
      <c r="B175" s="118"/>
      <c r="C175" s="118"/>
    </row>
    <row r="176" spans="1:3" ht="12.75" customHeight="1">
      <c r="A176" s="118"/>
      <c r="B176" s="118"/>
      <c r="C176" s="118"/>
    </row>
    <row r="177" spans="1:3" ht="12.75" customHeight="1">
      <c r="A177" s="118"/>
      <c r="B177" s="118"/>
      <c r="C177" s="118"/>
    </row>
    <row r="178" spans="1:3" ht="12.75" customHeight="1">
      <c r="A178" s="118"/>
      <c r="B178" s="118"/>
      <c r="C178" s="118"/>
    </row>
    <row r="179" spans="1:3" ht="12.75" customHeight="1">
      <c r="A179" s="118"/>
      <c r="B179" s="118"/>
      <c r="C179" s="118"/>
    </row>
    <row r="180" spans="1:3" ht="12.75" customHeight="1">
      <c r="A180" s="118"/>
      <c r="B180" s="118"/>
      <c r="C180" s="118"/>
    </row>
    <row r="181" spans="1:3" ht="12.75" customHeight="1">
      <c r="A181" s="118"/>
      <c r="B181" s="118"/>
      <c r="C181" s="118"/>
    </row>
    <row r="182" spans="1:3" ht="12.75" customHeight="1">
      <c r="A182" s="118"/>
      <c r="B182" s="118"/>
      <c r="C182" s="118"/>
    </row>
    <row r="183" spans="1:3" ht="12.75" customHeight="1">
      <c r="A183" s="118"/>
      <c r="B183" s="118"/>
      <c r="C183" s="118"/>
    </row>
    <row r="184" spans="1:3" ht="12.75" customHeight="1">
      <c r="A184" s="118"/>
      <c r="B184" s="118"/>
      <c r="C184" s="118"/>
    </row>
    <row r="185" spans="1:3" ht="12.75" customHeight="1">
      <c r="A185" s="118"/>
      <c r="B185" s="118"/>
      <c r="C185" s="118"/>
    </row>
    <row r="186" spans="1:3" ht="12.75" customHeight="1">
      <c r="A186" s="118"/>
      <c r="B186" s="118"/>
      <c r="C186" s="118"/>
    </row>
    <row r="187" spans="1:3" ht="12.75" customHeight="1">
      <c r="A187" s="118"/>
      <c r="B187" s="118"/>
      <c r="C187" s="118"/>
    </row>
    <row r="188" spans="1:3" ht="12.75" customHeight="1">
      <c r="A188" s="118"/>
      <c r="B188" s="118"/>
      <c r="C188" s="118"/>
    </row>
    <row r="189" spans="1:3" ht="12.75" customHeight="1">
      <c r="A189" s="118"/>
      <c r="B189" s="118"/>
      <c r="C189" s="118"/>
    </row>
    <row r="190" spans="1:3" ht="12.75" customHeight="1">
      <c r="A190" s="118"/>
      <c r="B190" s="118"/>
      <c r="C190" s="118"/>
    </row>
    <row r="191" spans="1:3" ht="12.75" customHeight="1">
      <c r="A191" s="118"/>
      <c r="B191" s="118"/>
      <c r="C191" s="118"/>
    </row>
    <row r="192" spans="1:3" ht="12.75" customHeight="1">
      <c r="A192" s="118"/>
      <c r="B192" s="118"/>
      <c r="C192" s="118"/>
    </row>
    <row r="193" spans="1:3" ht="12.75" customHeight="1">
      <c r="A193" s="118"/>
      <c r="B193" s="118"/>
      <c r="C193" s="118"/>
    </row>
    <row r="194" spans="1:3" ht="12.75" customHeight="1">
      <c r="A194" s="118"/>
      <c r="B194" s="118"/>
      <c r="C194" s="118"/>
    </row>
    <row r="195" spans="1:3" ht="12.75" customHeight="1">
      <c r="A195" s="118"/>
      <c r="B195" s="118"/>
      <c r="C195" s="118"/>
    </row>
    <row r="196" spans="1:3" ht="12.75" customHeight="1">
      <c r="A196" s="118"/>
      <c r="B196" s="118"/>
      <c r="C196" s="118"/>
    </row>
    <row r="197" spans="1:3" ht="12.75" customHeight="1">
      <c r="A197" s="118"/>
      <c r="B197" s="118"/>
      <c r="C197" s="118"/>
    </row>
    <row r="198" spans="1:3" ht="12.75" customHeight="1">
      <c r="A198" s="118"/>
      <c r="B198" s="118"/>
      <c r="C198" s="118"/>
    </row>
    <row r="199" spans="1:3" ht="12.75" customHeight="1">
      <c r="A199" s="118"/>
      <c r="B199" s="118"/>
      <c r="C199" s="118"/>
    </row>
    <row r="200" spans="1:3" ht="12.75" customHeight="1">
      <c r="A200" s="118"/>
      <c r="B200" s="118"/>
      <c r="C200" s="118"/>
    </row>
    <row r="201" spans="1:3" ht="12.75" customHeight="1">
      <c r="A201" s="118"/>
      <c r="B201" s="118"/>
      <c r="C201" s="118"/>
    </row>
    <row r="202" spans="1:3" ht="12.75" customHeight="1">
      <c r="A202" s="118"/>
      <c r="B202" s="118"/>
      <c r="C202" s="118"/>
    </row>
    <row r="203" spans="1:3" ht="12.75" customHeight="1">
      <c r="A203" s="118"/>
      <c r="B203" s="118"/>
      <c r="C203" s="118"/>
    </row>
    <row r="204" spans="1:3" ht="12.75" customHeight="1">
      <c r="A204" s="118"/>
      <c r="B204" s="118"/>
      <c r="C204" s="118"/>
    </row>
    <row r="205" spans="1:3" ht="12.75" customHeight="1">
      <c r="A205" s="118"/>
      <c r="B205" s="118"/>
      <c r="C205" s="118"/>
    </row>
    <row r="206" spans="1:3" ht="12.75" customHeight="1">
      <c r="A206" s="118"/>
      <c r="B206" s="118"/>
      <c r="C206" s="118"/>
    </row>
    <row r="207" spans="1:3" ht="12.75" customHeight="1">
      <c r="A207" s="118"/>
      <c r="B207" s="118"/>
      <c r="C207" s="118"/>
    </row>
    <row r="208" spans="1:3" ht="12.75" customHeight="1">
      <c r="A208" s="118"/>
      <c r="B208" s="118"/>
      <c r="C208" s="118"/>
    </row>
    <row r="209" spans="1:3" ht="12.75" customHeight="1">
      <c r="A209" s="118"/>
      <c r="B209" s="118"/>
      <c r="C209" s="118"/>
    </row>
    <row r="210" spans="1:3" ht="12.75" customHeight="1">
      <c r="A210" s="118"/>
      <c r="B210" s="118"/>
      <c r="C210" s="118"/>
    </row>
    <row r="211" spans="1:3" ht="12.75" customHeight="1">
      <c r="A211" s="118"/>
      <c r="B211" s="118"/>
      <c r="C211" s="118"/>
    </row>
    <row r="212" spans="1:3" ht="12.75" customHeight="1">
      <c r="A212" s="118"/>
      <c r="B212" s="118"/>
      <c r="C212" s="118"/>
    </row>
    <row r="213" spans="1:3" ht="12.75" customHeight="1">
      <c r="A213" s="118"/>
      <c r="B213" s="118"/>
      <c r="C213" s="118"/>
    </row>
    <row r="214" spans="1:3" ht="12.75" customHeight="1">
      <c r="A214" s="118"/>
      <c r="B214" s="118"/>
      <c r="C214" s="118"/>
    </row>
    <row r="215" spans="1:3" ht="12.75" customHeight="1">
      <c r="A215" s="118"/>
      <c r="B215" s="118"/>
      <c r="C215" s="118"/>
    </row>
    <row r="216" spans="1:3" ht="12.75" customHeight="1">
      <c r="A216" s="118"/>
      <c r="B216" s="118"/>
      <c r="C216" s="118"/>
    </row>
    <row r="217" spans="1:3" ht="12.75" customHeight="1">
      <c r="A217" s="118"/>
      <c r="B217" s="118"/>
      <c r="C217" s="118"/>
    </row>
    <row r="218" spans="1:3" ht="12.75" customHeight="1">
      <c r="A218" s="118"/>
      <c r="B218" s="118"/>
      <c r="C218" s="118"/>
    </row>
    <row r="219" spans="1:3" ht="12.75" customHeight="1">
      <c r="A219" s="118"/>
      <c r="B219" s="118"/>
      <c r="C219" s="118"/>
    </row>
    <row r="220" spans="1:3" ht="12.75" customHeight="1">
      <c r="A220" s="118"/>
      <c r="B220" s="118"/>
      <c r="C220" s="118"/>
    </row>
    <row r="221" spans="1:3" ht="12.75" customHeight="1">
      <c r="A221" s="118"/>
      <c r="B221" s="118"/>
      <c r="C221" s="118"/>
    </row>
    <row r="222" spans="1:3" ht="12.75" customHeight="1">
      <c r="A222" s="118"/>
      <c r="B222" s="118"/>
      <c r="C222" s="118"/>
    </row>
    <row r="223" spans="1:3" ht="12.75" customHeight="1">
      <c r="A223" s="118"/>
      <c r="B223" s="118"/>
      <c r="C223" s="118"/>
    </row>
    <row r="224" spans="1:3" ht="12.75" customHeight="1">
      <c r="A224" s="118"/>
      <c r="B224" s="118"/>
      <c r="C224" s="118"/>
    </row>
    <row r="225" spans="1:3" ht="12.75" customHeight="1">
      <c r="A225" s="118"/>
      <c r="B225" s="118"/>
      <c r="C225" s="118"/>
    </row>
    <row r="226" spans="1:3" ht="12.75" customHeight="1">
      <c r="A226" s="118"/>
      <c r="B226" s="118"/>
      <c r="C226" s="118"/>
    </row>
    <row r="227" spans="1:3" ht="12.75" customHeight="1">
      <c r="A227" s="118"/>
      <c r="B227" s="118"/>
      <c r="C227" s="118"/>
    </row>
    <row r="228" spans="1:3" ht="12.75" customHeight="1">
      <c r="A228" s="118"/>
      <c r="B228" s="118"/>
      <c r="C228" s="118"/>
    </row>
    <row r="229" spans="1:3" ht="12.75" customHeight="1">
      <c r="A229" s="118"/>
      <c r="B229" s="118"/>
      <c r="C229" s="118"/>
    </row>
    <row r="230" spans="1:3" ht="12.75" customHeight="1">
      <c r="A230" s="118"/>
      <c r="B230" s="118"/>
      <c r="C230" s="118"/>
    </row>
    <row r="231" spans="1:3" ht="12.75" customHeight="1">
      <c r="A231" s="118"/>
      <c r="B231" s="118"/>
      <c r="C231" s="118"/>
    </row>
    <row r="232" spans="1:3" ht="12.75" customHeight="1">
      <c r="A232" s="118"/>
      <c r="B232" s="118"/>
      <c r="C232" s="118"/>
    </row>
    <row r="233" spans="1:3" ht="12.75" customHeight="1">
      <c r="A233" s="118"/>
      <c r="B233" s="118"/>
      <c r="C233" s="118"/>
    </row>
    <row r="234" spans="1:3" ht="12.75" customHeight="1">
      <c r="A234" s="118"/>
      <c r="B234" s="118"/>
      <c r="C234" s="118"/>
    </row>
    <row r="235" spans="1:3" ht="12.75" customHeight="1">
      <c r="A235" s="118"/>
      <c r="B235" s="118"/>
      <c r="C235" s="118"/>
    </row>
    <row r="236" spans="1:3" ht="12.75" customHeight="1">
      <c r="A236" s="118"/>
      <c r="B236" s="118"/>
      <c r="C236" s="118"/>
    </row>
    <row r="237" spans="1:3" ht="12.75" customHeight="1">
      <c r="A237" s="118"/>
      <c r="B237" s="118"/>
      <c r="C237" s="118"/>
    </row>
    <row r="238" spans="1:3" ht="12.75" customHeight="1">
      <c r="A238" s="118"/>
      <c r="B238" s="118"/>
      <c r="C238" s="118"/>
    </row>
    <row r="239" spans="1:3" ht="12.75" customHeight="1">
      <c r="A239" s="118"/>
      <c r="B239" s="118"/>
      <c r="C239" s="118"/>
    </row>
    <row r="240" spans="1:3" ht="12.75" customHeight="1">
      <c r="A240" s="118"/>
      <c r="B240" s="118"/>
      <c r="C240" s="118"/>
    </row>
    <row r="241" spans="1:3" ht="12.75" customHeight="1">
      <c r="A241" s="118"/>
      <c r="B241" s="118"/>
      <c r="C241" s="118"/>
    </row>
    <row r="242" spans="1:3" ht="12.75" customHeight="1">
      <c r="A242" s="118"/>
      <c r="B242" s="118"/>
      <c r="C242" s="118"/>
    </row>
    <row r="243" spans="1:3" ht="12.75" customHeight="1">
      <c r="A243" s="118"/>
      <c r="B243" s="118"/>
      <c r="C243" s="118"/>
    </row>
    <row r="244" spans="1:3" ht="12.75" customHeight="1">
      <c r="A244" s="118"/>
      <c r="B244" s="118"/>
      <c r="C244" s="118"/>
    </row>
    <row r="245" spans="1:3" ht="12.75" customHeight="1">
      <c r="A245" s="118"/>
      <c r="B245" s="118"/>
      <c r="C245" s="118"/>
    </row>
    <row r="246" spans="1:3" ht="12.75" customHeight="1">
      <c r="A246" s="118"/>
      <c r="B246" s="118"/>
      <c r="C246" s="118"/>
    </row>
    <row r="247" spans="1:3" ht="12.75" customHeight="1">
      <c r="A247" s="118"/>
      <c r="B247" s="118"/>
      <c r="C247" s="118"/>
    </row>
    <row r="248" spans="1:3" ht="12.75" customHeight="1">
      <c r="A248" s="118"/>
      <c r="B248" s="118"/>
      <c r="C248" s="118"/>
    </row>
    <row r="249" spans="1:3" ht="12.75" customHeight="1">
      <c r="A249" s="118"/>
      <c r="B249" s="118"/>
      <c r="C249" s="118"/>
    </row>
    <row r="250" spans="1:3" ht="12.75" customHeight="1">
      <c r="A250" s="118"/>
      <c r="B250" s="118"/>
      <c r="C250" s="118"/>
    </row>
    <row r="251" spans="1:3" ht="12.75" customHeight="1">
      <c r="A251" s="118"/>
      <c r="B251" s="118"/>
      <c r="C251" s="118"/>
    </row>
    <row r="252" spans="1:3" ht="12.75" customHeight="1">
      <c r="A252" s="118"/>
      <c r="B252" s="118"/>
      <c r="C252" s="118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S4:S6"/>
    <mergeCell ref="T4:T6"/>
    <mergeCell ref="O5:O6"/>
    <mergeCell ref="P5:P6"/>
    <mergeCell ref="Q5:Q6"/>
    <mergeCell ref="R5:R6"/>
  </mergeCells>
  <printOptions horizontalCentered="1"/>
  <pageMargins left="0.43" right="0.39" top="0.37" bottom="0.23" header="0.26" footer="0.5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9"/>
  <sheetViews>
    <sheetView workbookViewId="0" topLeftCell="A49">
      <selection activeCell="E49" sqref="E1:E16384"/>
    </sheetView>
  </sheetViews>
  <sheetFormatPr defaultColWidth="6.875" defaultRowHeight="12.75" customHeight="1"/>
  <cols>
    <col min="1" max="1" width="8.875" style="1" customWidth="1"/>
    <col min="2" max="2" width="11.50390625" style="1" customWidth="1"/>
    <col min="3" max="3" width="11.625" style="1" customWidth="1"/>
    <col min="4" max="4" width="9.125" style="1" customWidth="1"/>
    <col min="5" max="5" width="22.375" style="96" customWidth="1"/>
    <col min="6" max="9" width="12.75390625" style="96" customWidth="1"/>
    <col min="10" max="10" width="12.75390625" style="1" customWidth="1"/>
    <col min="11" max="12" width="8.00390625" style="1" customWidth="1"/>
    <col min="13" max="16384" width="6.875" style="1" customWidth="1"/>
  </cols>
  <sheetData>
    <row r="1" spans="1:10" ht="19.5" customHeight="1">
      <c r="A1" s="32"/>
      <c r="B1" s="32"/>
      <c r="C1" s="32"/>
      <c r="D1" s="32"/>
      <c r="E1" s="104"/>
      <c r="F1" s="104"/>
      <c r="G1" s="104"/>
      <c r="H1" s="104"/>
      <c r="I1" s="104"/>
      <c r="J1" s="34" t="s">
        <v>57</v>
      </c>
    </row>
    <row r="2" spans="1:10" ht="19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2" ht="19.5" customHeight="1">
      <c r="A3" s="60"/>
      <c r="B3" s="60"/>
      <c r="C3" s="60"/>
      <c r="D3" s="60"/>
      <c r="E3" s="60"/>
      <c r="F3" s="104"/>
      <c r="G3" s="104"/>
      <c r="H3" s="104"/>
      <c r="I3" s="104"/>
      <c r="J3" s="7" t="s">
        <v>4</v>
      </c>
      <c r="K3" s="29"/>
      <c r="L3" s="29"/>
    </row>
    <row r="4" spans="1:12" s="144" customFormat="1" ht="15" customHeight="1">
      <c r="A4" s="142" t="s">
        <v>33</v>
      </c>
      <c r="B4" s="142"/>
      <c r="C4" s="142"/>
      <c r="D4" s="142"/>
      <c r="E4" s="208"/>
      <c r="F4" s="160" t="s">
        <v>34</v>
      </c>
      <c r="G4" s="160" t="s">
        <v>59</v>
      </c>
      <c r="H4" s="159" t="s">
        <v>60</v>
      </c>
      <c r="I4" s="159" t="s">
        <v>61</v>
      </c>
      <c r="J4" s="159" t="s">
        <v>62</v>
      </c>
      <c r="K4" s="143"/>
      <c r="L4" s="143"/>
    </row>
    <row r="5" spans="1:12" s="144" customFormat="1" ht="15" customHeight="1">
      <c r="A5" s="142" t="s">
        <v>44</v>
      </c>
      <c r="B5" s="142"/>
      <c r="C5" s="142"/>
      <c r="D5" s="159" t="s">
        <v>45</v>
      </c>
      <c r="E5" s="209" t="s">
        <v>63</v>
      </c>
      <c r="F5" s="160"/>
      <c r="G5" s="160"/>
      <c r="H5" s="159"/>
      <c r="I5" s="159"/>
      <c r="J5" s="159"/>
      <c r="K5" s="143"/>
      <c r="L5" s="143"/>
    </row>
    <row r="6" spans="1:12" s="144" customFormat="1" ht="15" customHeight="1">
      <c r="A6" s="129" t="s">
        <v>54</v>
      </c>
      <c r="B6" s="129" t="s">
        <v>55</v>
      </c>
      <c r="C6" s="129" t="s">
        <v>56</v>
      </c>
      <c r="D6" s="159"/>
      <c r="E6" s="209"/>
      <c r="F6" s="160"/>
      <c r="G6" s="160"/>
      <c r="H6" s="159"/>
      <c r="I6" s="159"/>
      <c r="J6" s="159"/>
      <c r="K6" s="143"/>
      <c r="L6" s="143"/>
    </row>
    <row r="7" spans="1:12" s="144" customFormat="1" ht="15" customHeight="1">
      <c r="A7" s="129">
        <v>205</v>
      </c>
      <c r="B7" s="130" t="s">
        <v>229</v>
      </c>
      <c r="C7" s="130" t="s">
        <v>230</v>
      </c>
      <c r="D7" s="123">
        <v>313301</v>
      </c>
      <c r="E7" s="205" t="s">
        <v>231</v>
      </c>
      <c r="F7" s="132">
        <f>G7+H7</f>
        <v>14.33</v>
      </c>
      <c r="G7" s="132">
        <v>14.33</v>
      </c>
      <c r="H7" s="123"/>
      <c r="I7" s="123"/>
      <c r="J7" s="123"/>
      <c r="K7" s="143"/>
      <c r="L7" s="143"/>
    </row>
    <row r="8" spans="1:12" s="144" customFormat="1" ht="15" customHeight="1">
      <c r="A8" s="129">
        <v>213</v>
      </c>
      <c r="B8" s="130" t="s">
        <v>232</v>
      </c>
      <c r="C8" s="130" t="s">
        <v>233</v>
      </c>
      <c r="D8" s="123">
        <v>313301</v>
      </c>
      <c r="E8" s="205" t="s">
        <v>231</v>
      </c>
      <c r="F8" s="132">
        <f aca="true" t="shared" si="0" ref="F8:F71">G8+H8</f>
        <v>2.33</v>
      </c>
      <c r="G8" s="132">
        <v>2.33</v>
      </c>
      <c r="H8" s="123"/>
      <c r="I8" s="123"/>
      <c r="J8" s="123"/>
      <c r="K8" s="143"/>
      <c r="L8" s="143"/>
    </row>
    <row r="9" spans="1:12" s="144" customFormat="1" ht="15" customHeight="1">
      <c r="A9" s="94" t="s">
        <v>246</v>
      </c>
      <c r="B9" s="94" t="s">
        <v>234</v>
      </c>
      <c r="C9" s="94" t="s">
        <v>232</v>
      </c>
      <c r="D9" s="123">
        <v>313301</v>
      </c>
      <c r="E9" s="185" t="s">
        <v>166</v>
      </c>
      <c r="F9" s="132">
        <f t="shared" si="0"/>
        <v>823</v>
      </c>
      <c r="G9" s="132"/>
      <c r="H9" s="123">
        <v>823</v>
      </c>
      <c r="I9" s="123"/>
      <c r="J9" s="123"/>
      <c r="K9" s="143"/>
      <c r="L9" s="143"/>
    </row>
    <row r="10" spans="1:12" s="144" customFormat="1" ht="15" customHeight="1">
      <c r="A10" s="129">
        <v>208</v>
      </c>
      <c r="B10" s="130" t="s">
        <v>236</v>
      </c>
      <c r="C10" s="130" t="s">
        <v>232</v>
      </c>
      <c r="D10" s="137" t="s">
        <v>140</v>
      </c>
      <c r="E10" s="205" t="s">
        <v>231</v>
      </c>
      <c r="F10" s="132">
        <f t="shared" si="0"/>
        <v>333.49</v>
      </c>
      <c r="G10" s="124">
        <v>333.49</v>
      </c>
      <c r="H10" s="124"/>
      <c r="I10" s="123"/>
      <c r="J10" s="123"/>
      <c r="K10" s="143"/>
      <c r="L10" s="143"/>
    </row>
    <row r="11" spans="1:12" s="144" customFormat="1" ht="15" customHeight="1">
      <c r="A11" s="129">
        <v>208</v>
      </c>
      <c r="B11" s="130" t="s">
        <v>236</v>
      </c>
      <c r="C11" s="130" t="s">
        <v>232</v>
      </c>
      <c r="D11" s="137" t="s">
        <v>140</v>
      </c>
      <c r="E11" s="206" t="s">
        <v>237</v>
      </c>
      <c r="F11" s="132">
        <f t="shared" si="0"/>
        <v>10.8</v>
      </c>
      <c r="G11" s="124">
        <v>10.8</v>
      </c>
      <c r="H11" s="124"/>
      <c r="I11" s="123"/>
      <c r="J11" s="123"/>
      <c r="K11" s="143"/>
      <c r="L11" s="143"/>
    </row>
    <row r="12" spans="1:12" s="144" customFormat="1" ht="15" customHeight="1">
      <c r="A12" s="129">
        <v>208</v>
      </c>
      <c r="B12" s="130" t="s">
        <v>235</v>
      </c>
      <c r="C12" s="130" t="s">
        <v>232</v>
      </c>
      <c r="D12" s="137" t="s">
        <v>140</v>
      </c>
      <c r="E12" s="206" t="s">
        <v>238</v>
      </c>
      <c r="F12" s="132">
        <f t="shared" si="0"/>
        <v>18.13</v>
      </c>
      <c r="G12" s="124">
        <v>18.13</v>
      </c>
      <c r="H12" s="124"/>
      <c r="I12" s="123"/>
      <c r="J12" s="123"/>
      <c r="K12" s="143"/>
      <c r="L12" s="143"/>
    </row>
    <row r="13" spans="1:12" s="144" customFormat="1" ht="15" customHeight="1">
      <c r="A13" s="129">
        <v>208</v>
      </c>
      <c r="B13" s="130" t="s">
        <v>235</v>
      </c>
      <c r="C13" s="130" t="s">
        <v>232</v>
      </c>
      <c r="D13" s="137" t="s">
        <v>140</v>
      </c>
      <c r="E13" s="206" t="s">
        <v>239</v>
      </c>
      <c r="F13" s="132">
        <f t="shared" si="0"/>
        <v>16.11</v>
      </c>
      <c r="G13" s="124">
        <v>16.11</v>
      </c>
      <c r="H13" s="124"/>
      <c r="I13" s="123"/>
      <c r="J13" s="123"/>
      <c r="K13" s="143"/>
      <c r="L13" s="143"/>
    </row>
    <row r="14" spans="1:12" s="144" customFormat="1" ht="15" customHeight="1">
      <c r="A14" s="129">
        <v>208</v>
      </c>
      <c r="B14" s="130" t="s">
        <v>235</v>
      </c>
      <c r="C14" s="130" t="s">
        <v>232</v>
      </c>
      <c r="D14" s="137" t="s">
        <v>140</v>
      </c>
      <c r="E14" s="207" t="s">
        <v>240</v>
      </c>
      <c r="F14" s="132">
        <f t="shared" si="0"/>
        <v>91.67</v>
      </c>
      <c r="G14" s="124">
        <v>91.67</v>
      </c>
      <c r="H14" s="124"/>
      <c r="I14" s="123"/>
      <c r="J14" s="123"/>
      <c r="K14" s="143"/>
      <c r="L14" s="143"/>
    </row>
    <row r="15" spans="1:12" s="144" customFormat="1" ht="15" customHeight="1">
      <c r="A15" s="129">
        <v>208</v>
      </c>
      <c r="B15" s="130" t="s">
        <v>235</v>
      </c>
      <c r="C15" s="130" t="s">
        <v>235</v>
      </c>
      <c r="D15" s="137" t="s">
        <v>140</v>
      </c>
      <c r="E15" s="185" t="s">
        <v>167</v>
      </c>
      <c r="F15" s="132">
        <f t="shared" si="0"/>
        <v>2</v>
      </c>
      <c r="G15" s="134"/>
      <c r="H15" s="124">
        <v>2</v>
      </c>
      <c r="I15" s="124"/>
      <c r="J15" s="123"/>
      <c r="K15" s="143"/>
      <c r="L15" s="143"/>
    </row>
    <row r="16" spans="1:12" s="144" customFormat="1" ht="15" customHeight="1">
      <c r="A16" s="129">
        <v>208</v>
      </c>
      <c r="B16" s="130" t="s">
        <v>235</v>
      </c>
      <c r="C16" s="130" t="s">
        <v>235</v>
      </c>
      <c r="D16" s="137" t="s">
        <v>140</v>
      </c>
      <c r="E16" s="185" t="s">
        <v>168</v>
      </c>
      <c r="F16" s="132">
        <f t="shared" si="0"/>
        <v>5</v>
      </c>
      <c r="G16" s="134"/>
      <c r="H16" s="124">
        <v>5</v>
      </c>
      <c r="I16" s="124"/>
      <c r="J16" s="123"/>
      <c r="K16" s="143"/>
      <c r="L16" s="143"/>
    </row>
    <row r="17" spans="1:12" s="144" customFormat="1" ht="15" customHeight="1">
      <c r="A17" s="129">
        <v>208</v>
      </c>
      <c r="B17" s="130" t="s">
        <v>235</v>
      </c>
      <c r="C17" s="130" t="s">
        <v>235</v>
      </c>
      <c r="D17" s="137" t="s">
        <v>140</v>
      </c>
      <c r="E17" s="185" t="s">
        <v>169</v>
      </c>
      <c r="F17" s="132">
        <f t="shared" si="0"/>
        <v>104</v>
      </c>
      <c r="G17" s="134"/>
      <c r="H17" s="124">
        <v>104</v>
      </c>
      <c r="I17" s="124"/>
      <c r="J17" s="123"/>
      <c r="K17" s="143"/>
      <c r="L17" s="143"/>
    </row>
    <row r="18" spans="1:12" s="144" customFormat="1" ht="15" customHeight="1">
      <c r="A18" s="129">
        <v>208</v>
      </c>
      <c r="B18" s="130" t="s">
        <v>235</v>
      </c>
      <c r="C18" s="130" t="s">
        <v>241</v>
      </c>
      <c r="D18" s="137" t="s">
        <v>140</v>
      </c>
      <c r="E18" s="185" t="s">
        <v>170</v>
      </c>
      <c r="F18" s="132">
        <f t="shared" si="0"/>
        <v>30</v>
      </c>
      <c r="G18" s="134"/>
      <c r="H18" s="124">
        <v>30</v>
      </c>
      <c r="I18" s="124"/>
      <c r="J18" s="123"/>
      <c r="K18" s="143"/>
      <c r="L18" s="143"/>
    </row>
    <row r="19" spans="1:12" s="144" customFormat="1" ht="15" customHeight="1">
      <c r="A19" s="129">
        <v>208</v>
      </c>
      <c r="B19" s="130" t="s">
        <v>235</v>
      </c>
      <c r="C19" s="130" t="s">
        <v>241</v>
      </c>
      <c r="D19" s="137" t="s">
        <v>140</v>
      </c>
      <c r="E19" s="185" t="s">
        <v>171</v>
      </c>
      <c r="F19" s="132">
        <f t="shared" si="0"/>
        <v>5</v>
      </c>
      <c r="G19" s="134"/>
      <c r="H19" s="124">
        <v>5</v>
      </c>
      <c r="I19" s="124"/>
      <c r="J19" s="123"/>
      <c r="K19" s="143"/>
      <c r="L19" s="143"/>
    </row>
    <row r="20" spans="1:12" s="144" customFormat="1" ht="15" customHeight="1">
      <c r="A20" s="129">
        <v>208</v>
      </c>
      <c r="B20" s="130" t="s">
        <v>235</v>
      </c>
      <c r="C20" s="130" t="s">
        <v>242</v>
      </c>
      <c r="D20" s="137" t="s">
        <v>140</v>
      </c>
      <c r="E20" s="185" t="s">
        <v>172</v>
      </c>
      <c r="F20" s="132">
        <f t="shared" si="0"/>
        <v>780</v>
      </c>
      <c r="G20" s="134"/>
      <c r="H20" s="124">
        <v>780</v>
      </c>
      <c r="I20" s="124"/>
      <c r="J20" s="123"/>
      <c r="K20" s="143"/>
      <c r="L20" s="143"/>
    </row>
    <row r="21" spans="1:12" s="144" customFormat="1" ht="15" customHeight="1">
      <c r="A21" s="129">
        <v>208</v>
      </c>
      <c r="B21" s="130" t="s">
        <v>235</v>
      </c>
      <c r="C21" s="130" t="s">
        <v>242</v>
      </c>
      <c r="D21" s="137" t="s">
        <v>140</v>
      </c>
      <c r="E21" s="185" t="s">
        <v>173</v>
      </c>
      <c r="F21" s="132">
        <f t="shared" si="0"/>
        <v>5</v>
      </c>
      <c r="G21" s="134"/>
      <c r="H21" s="124">
        <v>5</v>
      </c>
      <c r="I21" s="124"/>
      <c r="J21" s="123"/>
      <c r="K21" s="143"/>
      <c r="L21" s="143"/>
    </row>
    <row r="22" spans="1:12" s="144" customFormat="1" ht="15" customHeight="1">
      <c r="A22" s="129">
        <v>208</v>
      </c>
      <c r="B22" s="130" t="s">
        <v>235</v>
      </c>
      <c r="C22" s="130" t="s">
        <v>229</v>
      </c>
      <c r="D22" s="137" t="s">
        <v>140</v>
      </c>
      <c r="E22" s="185" t="s">
        <v>174</v>
      </c>
      <c r="F22" s="132">
        <f t="shared" si="0"/>
        <v>3</v>
      </c>
      <c r="G22" s="134"/>
      <c r="H22" s="124">
        <v>3</v>
      </c>
      <c r="I22" s="124"/>
      <c r="J22" s="123"/>
      <c r="K22" s="143"/>
      <c r="L22" s="143"/>
    </row>
    <row r="23" spans="1:12" s="144" customFormat="1" ht="15" customHeight="1">
      <c r="A23" s="129">
        <v>208</v>
      </c>
      <c r="B23" s="130" t="s">
        <v>235</v>
      </c>
      <c r="C23" s="130" t="s">
        <v>229</v>
      </c>
      <c r="D23" s="137" t="s">
        <v>140</v>
      </c>
      <c r="E23" s="185" t="s">
        <v>175</v>
      </c>
      <c r="F23" s="132">
        <f t="shared" si="0"/>
        <v>5</v>
      </c>
      <c r="G23" s="134"/>
      <c r="H23" s="124">
        <v>5</v>
      </c>
      <c r="I23" s="124"/>
      <c r="J23" s="123"/>
      <c r="K23" s="143"/>
      <c r="L23" s="143"/>
    </row>
    <row r="24" spans="1:12" s="144" customFormat="1" ht="15" customHeight="1">
      <c r="A24" s="129">
        <v>208</v>
      </c>
      <c r="B24" s="130" t="s">
        <v>235</v>
      </c>
      <c r="C24" s="130" t="s">
        <v>229</v>
      </c>
      <c r="D24" s="137" t="s">
        <v>140</v>
      </c>
      <c r="E24" s="185" t="s">
        <v>176</v>
      </c>
      <c r="F24" s="132">
        <f t="shared" si="0"/>
        <v>90</v>
      </c>
      <c r="G24" s="134"/>
      <c r="H24" s="124">
        <v>90</v>
      </c>
      <c r="I24" s="124"/>
      <c r="J24" s="123"/>
      <c r="K24" s="143"/>
      <c r="L24" s="143"/>
    </row>
    <row r="25" spans="1:12" s="144" customFormat="1" ht="15" customHeight="1">
      <c r="A25" s="129">
        <v>208</v>
      </c>
      <c r="B25" s="130" t="s">
        <v>235</v>
      </c>
      <c r="C25" s="134">
        <v>99</v>
      </c>
      <c r="D25" s="137" t="s">
        <v>140</v>
      </c>
      <c r="E25" s="205" t="s">
        <v>231</v>
      </c>
      <c r="F25" s="132">
        <f t="shared" si="0"/>
        <v>11.96</v>
      </c>
      <c r="G25" s="124">
        <v>11.96</v>
      </c>
      <c r="H25" s="134"/>
      <c r="I25" s="123"/>
      <c r="J25" s="123"/>
      <c r="K25" s="143"/>
      <c r="L25" s="143"/>
    </row>
    <row r="26" spans="1:12" s="144" customFormat="1" ht="15" customHeight="1">
      <c r="A26" s="129">
        <v>208</v>
      </c>
      <c r="B26" s="130" t="s">
        <v>235</v>
      </c>
      <c r="C26" s="134">
        <v>99</v>
      </c>
      <c r="D26" s="137" t="s">
        <v>140</v>
      </c>
      <c r="E26" s="206" t="s">
        <v>239</v>
      </c>
      <c r="F26" s="132">
        <f t="shared" si="0"/>
        <v>2.26</v>
      </c>
      <c r="G26" s="124">
        <v>2.26</v>
      </c>
      <c r="H26" s="134"/>
      <c r="I26" s="123"/>
      <c r="J26" s="123"/>
      <c r="K26" s="143"/>
      <c r="L26" s="143"/>
    </row>
    <row r="27" spans="1:12" s="144" customFormat="1" ht="15" customHeight="1">
      <c r="A27" s="129">
        <v>208</v>
      </c>
      <c r="B27" s="130" t="s">
        <v>235</v>
      </c>
      <c r="C27" s="134">
        <v>99</v>
      </c>
      <c r="D27" s="137" t="s">
        <v>140</v>
      </c>
      <c r="E27" s="207" t="s">
        <v>240</v>
      </c>
      <c r="F27" s="132">
        <f t="shared" si="0"/>
        <v>4</v>
      </c>
      <c r="G27" s="124">
        <v>4</v>
      </c>
      <c r="H27" s="134"/>
      <c r="I27" s="123"/>
      <c r="J27" s="123"/>
      <c r="K27" s="143"/>
      <c r="L27" s="143"/>
    </row>
    <row r="28" spans="1:12" s="144" customFormat="1" ht="15" customHeight="1">
      <c r="A28" s="129">
        <v>208</v>
      </c>
      <c r="B28" s="130" t="s">
        <v>235</v>
      </c>
      <c r="C28" s="134">
        <v>99</v>
      </c>
      <c r="D28" s="137" t="s">
        <v>140</v>
      </c>
      <c r="E28" s="185" t="s">
        <v>177</v>
      </c>
      <c r="F28" s="132">
        <f t="shared" si="0"/>
        <v>1</v>
      </c>
      <c r="G28" s="134"/>
      <c r="H28" s="124">
        <v>1</v>
      </c>
      <c r="I28" s="124"/>
      <c r="J28" s="123"/>
      <c r="K28" s="143"/>
      <c r="L28" s="143"/>
    </row>
    <row r="29" spans="1:12" s="144" customFormat="1" ht="15" customHeight="1">
      <c r="A29" s="129">
        <v>208</v>
      </c>
      <c r="B29" s="130" t="s">
        <v>235</v>
      </c>
      <c r="C29" s="134">
        <v>99</v>
      </c>
      <c r="D29" s="137" t="s">
        <v>140</v>
      </c>
      <c r="E29" s="185" t="s">
        <v>178</v>
      </c>
      <c r="F29" s="132">
        <f t="shared" si="0"/>
        <v>5</v>
      </c>
      <c r="G29" s="134"/>
      <c r="H29" s="124">
        <v>5</v>
      </c>
      <c r="I29" s="124"/>
      <c r="J29" s="123"/>
      <c r="K29" s="143"/>
      <c r="L29" s="143"/>
    </row>
    <row r="30" spans="1:12" s="144" customFormat="1" ht="15" customHeight="1">
      <c r="A30" s="129">
        <v>208</v>
      </c>
      <c r="B30" s="130" t="s">
        <v>235</v>
      </c>
      <c r="C30" s="134">
        <v>99</v>
      </c>
      <c r="D30" s="137" t="s">
        <v>140</v>
      </c>
      <c r="E30" s="185" t="s">
        <v>179</v>
      </c>
      <c r="F30" s="132">
        <f t="shared" si="0"/>
        <v>3</v>
      </c>
      <c r="G30" s="134"/>
      <c r="H30" s="124">
        <v>3</v>
      </c>
      <c r="I30" s="124"/>
      <c r="J30" s="123"/>
      <c r="K30" s="143"/>
      <c r="L30" s="143"/>
    </row>
    <row r="31" spans="1:12" s="144" customFormat="1" ht="15" customHeight="1">
      <c r="A31" s="129">
        <v>208</v>
      </c>
      <c r="B31" s="130" t="s">
        <v>235</v>
      </c>
      <c r="C31" s="134">
        <v>99</v>
      </c>
      <c r="D31" s="137" t="s">
        <v>140</v>
      </c>
      <c r="E31" s="185" t="s">
        <v>180</v>
      </c>
      <c r="F31" s="132">
        <f t="shared" si="0"/>
        <v>2</v>
      </c>
      <c r="G31" s="134"/>
      <c r="H31" s="124">
        <v>2</v>
      </c>
      <c r="I31" s="124"/>
      <c r="J31" s="123"/>
      <c r="K31" s="143"/>
      <c r="L31" s="143"/>
    </row>
    <row r="32" spans="1:12" s="144" customFormat="1" ht="15" customHeight="1">
      <c r="A32" s="129">
        <v>208</v>
      </c>
      <c r="B32" s="130" t="s">
        <v>235</v>
      </c>
      <c r="C32" s="134">
        <v>99</v>
      </c>
      <c r="D32" s="137" t="s">
        <v>140</v>
      </c>
      <c r="E32" s="185" t="s">
        <v>181</v>
      </c>
      <c r="F32" s="132">
        <f t="shared" si="0"/>
        <v>5</v>
      </c>
      <c r="G32" s="134"/>
      <c r="H32" s="124">
        <v>5</v>
      </c>
      <c r="I32" s="124"/>
      <c r="J32" s="123"/>
      <c r="K32" s="143"/>
      <c r="L32" s="143"/>
    </row>
    <row r="33" spans="1:12" s="144" customFormat="1" ht="15" customHeight="1">
      <c r="A33" s="129">
        <v>208</v>
      </c>
      <c r="B33" s="130" t="s">
        <v>235</v>
      </c>
      <c r="C33" s="134">
        <v>99</v>
      </c>
      <c r="D33" s="137" t="s">
        <v>140</v>
      </c>
      <c r="E33" s="185" t="s">
        <v>182</v>
      </c>
      <c r="F33" s="132">
        <f t="shared" si="0"/>
        <v>3</v>
      </c>
      <c r="G33" s="134"/>
      <c r="H33" s="124">
        <v>3</v>
      </c>
      <c r="I33" s="124"/>
      <c r="J33" s="123"/>
      <c r="K33" s="143"/>
      <c r="L33" s="143"/>
    </row>
    <row r="34" spans="1:12" s="144" customFormat="1" ht="15" customHeight="1">
      <c r="A34" s="129">
        <v>208</v>
      </c>
      <c r="B34" s="130" t="s">
        <v>235</v>
      </c>
      <c r="C34" s="134">
        <v>99</v>
      </c>
      <c r="D34" s="137" t="s">
        <v>140</v>
      </c>
      <c r="E34" s="185" t="s">
        <v>183</v>
      </c>
      <c r="F34" s="132">
        <f t="shared" si="0"/>
        <v>2</v>
      </c>
      <c r="G34" s="134"/>
      <c r="H34" s="124">
        <v>2</v>
      </c>
      <c r="I34" s="124"/>
      <c r="J34" s="123"/>
      <c r="K34" s="143"/>
      <c r="L34" s="143"/>
    </row>
    <row r="35" spans="1:10" s="144" customFormat="1" ht="15" customHeight="1">
      <c r="A35" s="130">
        <v>208</v>
      </c>
      <c r="B35" s="130" t="s">
        <v>235</v>
      </c>
      <c r="C35" s="135">
        <v>99</v>
      </c>
      <c r="D35" s="137" t="s">
        <v>140</v>
      </c>
      <c r="E35" s="185" t="s">
        <v>184</v>
      </c>
      <c r="F35" s="132">
        <f t="shared" si="0"/>
        <v>5</v>
      </c>
      <c r="G35" s="134"/>
      <c r="H35" s="124">
        <v>5</v>
      </c>
      <c r="I35" s="124"/>
      <c r="J35" s="134"/>
    </row>
    <row r="36" spans="1:10" s="144" customFormat="1" ht="15" customHeight="1">
      <c r="A36" s="135">
        <v>208</v>
      </c>
      <c r="B36" s="135" t="s">
        <v>242</v>
      </c>
      <c r="C36" s="135" t="s">
        <v>232</v>
      </c>
      <c r="D36" s="137" t="s">
        <v>140</v>
      </c>
      <c r="E36" s="205" t="s">
        <v>231</v>
      </c>
      <c r="F36" s="132">
        <f t="shared" si="0"/>
        <v>15.09</v>
      </c>
      <c r="G36" s="124">
        <v>15.09</v>
      </c>
      <c r="H36" s="134"/>
      <c r="I36" s="123"/>
      <c r="J36" s="134"/>
    </row>
    <row r="37" spans="1:10" s="144" customFormat="1" ht="15" customHeight="1">
      <c r="A37" s="135">
        <v>208</v>
      </c>
      <c r="B37" s="135" t="s">
        <v>242</v>
      </c>
      <c r="C37" s="135" t="s">
        <v>232</v>
      </c>
      <c r="D37" s="137" t="s">
        <v>140</v>
      </c>
      <c r="E37" s="207" t="s">
        <v>240</v>
      </c>
      <c r="F37" s="132">
        <f t="shared" si="0"/>
        <v>54.03</v>
      </c>
      <c r="G37" s="124">
        <v>54.03</v>
      </c>
      <c r="H37" s="134"/>
      <c r="I37" s="123"/>
      <c r="J37" s="134"/>
    </row>
    <row r="38" spans="1:10" s="144" customFormat="1" ht="15" customHeight="1">
      <c r="A38" s="135" t="s">
        <v>243</v>
      </c>
      <c r="B38" s="135" t="s">
        <v>242</v>
      </c>
      <c r="C38" s="135" t="s">
        <v>236</v>
      </c>
      <c r="D38" s="137" t="s">
        <v>140</v>
      </c>
      <c r="E38" s="205" t="s">
        <v>231</v>
      </c>
      <c r="F38" s="132">
        <f t="shared" si="0"/>
        <v>22.14</v>
      </c>
      <c r="G38" s="136">
        <v>22.14</v>
      </c>
      <c r="H38" s="134"/>
      <c r="I38" s="123"/>
      <c r="J38" s="134"/>
    </row>
    <row r="39" spans="1:10" s="144" customFormat="1" ht="15" customHeight="1">
      <c r="A39" s="135" t="s">
        <v>243</v>
      </c>
      <c r="B39" s="135" t="s">
        <v>242</v>
      </c>
      <c r="C39" s="135" t="s">
        <v>236</v>
      </c>
      <c r="D39" s="137" t="s">
        <v>140</v>
      </c>
      <c r="E39" s="207" t="s">
        <v>240</v>
      </c>
      <c r="F39" s="132">
        <f t="shared" si="0"/>
        <v>81.43</v>
      </c>
      <c r="G39" s="136">
        <v>81.43</v>
      </c>
      <c r="H39" s="134"/>
      <c r="I39" s="123"/>
      <c r="J39" s="134"/>
    </row>
    <row r="40" spans="1:10" s="144" customFormat="1" ht="15" customHeight="1">
      <c r="A40" s="135" t="s">
        <v>243</v>
      </c>
      <c r="B40" s="135" t="s">
        <v>242</v>
      </c>
      <c r="C40" s="135" t="s">
        <v>242</v>
      </c>
      <c r="D40" s="137" t="s">
        <v>140</v>
      </c>
      <c r="E40" s="205" t="s">
        <v>231</v>
      </c>
      <c r="F40" s="132">
        <f t="shared" si="0"/>
        <v>200.9</v>
      </c>
      <c r="G40" s="136">
        <v>200.9</v>
      </c>
      <c r="H40" s="134"/>
      <c r="I40" s="123"/>
      <c r="J40" s="134"/>
    </row>
    <row r="41" spans="1:10" s="144" customFormat="1" ht="15" customHeight="1">
      <c r="A41" s="135" t="s">
        <v>243</v>
      </c>
      <c r="B41" s="135" t="s">
        <v>242</v>
      </c>
      <c r="C41" s="135" t="s">
        <v>248</v>
      </c>
      <c r="D41" s="137" t="s">
        <v>140</v>
      </c>
      <c r="E41" s="205" t="s">
        <v>231</v>
      </c>
      <c r="F41" s="132">
        <f t="shared" si="0"/>
        <v>29.44</v>
      </c>
      <c r="G41" s="136">
        <v>29.44</v>
      </c>
      <c r="H41" s="134"/>
      <c r="I41" s="123"/>
      <c r="J41" s="134"/>
    </row>
    <row r="42" spans="1:10" s="144" customFormat="1" ht="15" customHeight="1">
      <c r="A42" s="135" t="s">
        <v>243</v>
      </c>
      <c r="B42" s="135" t="s">
        <v>229</v>
      </c>
      <c r="C42" s="135" t="s">
        <v>232</v>
      </c>
      <c r="D42" s="137" t="s">
        <v>140</v>
      </c>
      <c r="E42" s="205" t="s">
        <v>231</v>
      </c>
      <c r="F42" s="132">
        <f t="shared" si="0"/>
        <v>74.19</v>
      </c>
      <c r="G42" s="136">
        <v>74.19</v>
      </c>
      <c r="H42" s="134"/>
      <c r="I42" s="123"/>
      <c r="J42" s="134"/>
    </row>
    <row r="43" spans="1:10" s="144" customFormat="1" ht="15" customHeight="1">
      <c r="A43" s="135" t="s">
        <v>243</v>
      </c>
      <c r="B43" s="135" t="s">
        <v>249</v>
      </c>
      <c r="C43" s="135" t="s">
        <v>232</v>
      </c>
      <c r="D43" s="137" t="s">
        <v>140</v>
      </c>
      <c r="E43" s="185" t="s">
        <v>185</v>
      </c>
      <c r="F43" s="132">
        <f t="shared" si="0"/>
        <v>32</v>
      </c>
      <c r="G43" s="134"/>
      <c r="H43" s="125">
        <v>32</v>
      </c>
      <c r="I43" s="123"/>
      <c r="J43" s="134"/>
    </row>
    <row r="44" spans="1:10" s="144" customFormat="1" ht="15" customHeight="1">
      <c r="A44" s="135" t="s">
        <v>243</v>
      </c>
      <c r="B44" s="135" t="s">
        <v>249</v>
      </c>
      <c r="C44" s="135" t="s">
        <v>236</v>
      </c>
      <c r="D44" s="137" t="s">
        <v>140</v>
      </c>
      <c r="E44" s="205" t="s">
        <v>231</v>
      </c>
      <c r="F44" s="132">
        <f t="shared" si="0"/>
        <v>7.93</v>
      </c>
      <c r="G44" s="125">
        <v>7.93</v>
      </c>
      <c r="H44" s="134"/>
      <c r="I44" s="123"/>
      <c r="J44" s="134"/>
    </row>
    <row r="45" spans="1:10" s="144" customFormat="1" ht="15" customHeight="1">
      <c r="A45" s="135" t="s">
        <v>243</v>
      </c>
      <c r="B45" s="135" t="s">
        <v>249</v>
      </c>
      <c r="C45" s="135" t="s">
        <v>230</v>
      </c>
      <c r="D45" s="137" t="s">
        <v>140</v>
      </c>
      <c r="E45" s="205" t="s">
        <v>231</v>
      </c>
      <c r="F45" s="132">
        <f t="shared" si="0"/>
        <v>34.5</v>
      </c>
      <c r="G45" s="125">
        <v>34.5</v>
      </c>
      <c r="H45" s="134"/>
      <c r="I45" s="123"/>
      <c r="J45" s="134"/>
    </row>
    <row r="46" spans="1:10" s="144" customFormat="1" ht="15" customHeight="1">
      <c r="A46" s="135" t="s">
        <v>243</v>
      </c>
      <c r="B46" s="135" t="s">
        <v>249</v>
      </c>
      <c r="C46" s="135" t="s">
        <v>230</v>
      </c>
      <c r="D46" s="137" t="s">
        <v>140</v>
      </c>
      <c r="E46" s="206" t="s">
        <v>239</v>
      </c>
      <c r="F46" s="132">
        <f t="shared" si="0"/>
        <v>6.08</v>
      </c>
      <c r="G46" s="125">
        <v>6.08</v>
      </c>
      <c r="H46" s="134"/>
      <c r="I46" s="123"/>
      <c r="J46" s="134"/>
    </row>
    <row r="47" spans="1:10" s="144" customFormat="1" ht="15" customHeight="1">
      <c r="A47" s="135" t="s">
        <v>243</v>
      </c>
      <c r="B47" s="135" t="s">
        <v>249</v>
      </c>
      <c r="C47" s="135" t="s">
        <v>230</v>
      </c>
      <c r="D47" s="137" t="s">
        <v>140</v>
      </c>
      <c r="E47" s="207" t="s">
        <v>240</v>
      </c>
      <c r="F47" s="132">
        <f t="shared" si="0"/>
        <v>10</v>
      </c>
      <c r="G47" s="125">
        <v>10</v>
      </c>
      <c r="H47" s="134"/>
      <c r="I47" s="123"/>
      <c r="J47" s="134"/>
    </row>
    <row r="48" spans="1:10" s="144" customFormat="1" ht="15" customHeight="1">
      <c r="A48" s="135" t="s">
        <v>243</v>
      </c>
      <c r="B48" s="135" t="s">
        <v>249</v>
      </c>
      <c r="C48" s="135" t="s">
        <v>241</v>
      </c>
      <c r="D48" s="137" t="s">
        <v>140</v>
      </c>
      <c r="E48" s="185" t="s">
        <v>186</v>
      </c>
      <c r="F48" s="132">
        <f t="shared" si="0"/>
        <v>10</v>
      </c>
      <c r="G48" s="134"/>
      <c r="H48" s="125">
        <v>10</v>
      </c>
      <c r="I48" s="125"/>
      <c r="J48" s="134"/>
    </row>
    <row r="49" spans="1:10" s="144" customFormat="1" ht="15" customHeight="1">
      <c r="A49" s="135" t="s">
        <v>243</v>
      </c>
      <c r="B49" s="135" t="s">
        <v>244</v>
      </c>
      <c r="C49" s="135" t="s">
        <v>232</v>
      </c>
      <c r="D49" s="137" t="s">
        <v>140</v>
      </c>
      <c r="E49" s="185" t="s">
        <v>187</v>
      </c>
      <c r="F49" s="132">
        <f t="shared" si="0"/>
        <v>12</v>
      </c>
      <c r="G49" s="134"/>
      <c r="H49" s="125">
        <v>12</v>
      </c>
      <c r="I49" s="125"/>
      <c r="J49" s="134"/>
    </row>
    <row r="50" spans="1:10" s="144" customFormat="1" ht="15" customHeight="1">
      <c r="A50" s="135" t="s">
        <v>243</v>
      </c>
      <c r="B50" s="135" t="s">
        <v>244</v>
      </c>
      <c r="C50" s="135" t="s">
        <v>241</v>
      </c>
      <c r="D50" s="137" t="s">
        <v>140</v>
      </c>
      <c r="E50" s="205" t="s">
        <v>231</v>
      </c>
      <c r="F50" s="132">
        <f t="shared" si="0"/>
        <v>74.46</v>
      </c>
      <c r="G50" s="136">
        <v>74.46</v>
      </c>
      <c r="H50" s="134"/>
      <c r="I50" s="123"/>
      <c r="J50" s="134"/>
    </row>
    <row r="51" spans="1:10" s="144" customFormat="1" ht="15" customHeight="1">
      <c r="A51" s="135" t="s">
        <v>243</v>
      </c>
      <c r="B51" s="135" t="s">
        <v>244</v>
      </c>
      <c r="C51" s="135" t="s">
        <v>241</v>
      </c>
      <c r="D51" s="137" t="s">
        <v>140</v>
      </c>
      <c r="E51" s="185" t="s">
        <v>189</v>
      </c>
      <c r="F51" s="132">
        <f t="shared" si="0"/>
        <v>16</v>
      </c>
      <c r="G51" s="134"/>
      <c r="H51" s="136">
        <v>16</v>
      </c>
      <c r="I51" s="123"/>
      <c r="J51" s="134"/>
    </row>
    <row r="52" spans="1:10" s="144" customFormat="1" ht="15" customHeight="1">
      <c r="A52" s="135" t="s">
        <v>243</v>
      </c>
      <c r="B52" s="135" t="s">
        <v>244</v>
      </c>
      <c r="C52" s="135" t="s">
        <v>241</v>
      </c>
      <c r="D52" s="137" t="s">
        <v>140</v>
      </c>
      <c r="E52" s="206" t="s">
        <v>239</v>
      </c>
      <c r="F52" s="132">
        <f t="shared" si="0"/>
        <v>4.43</v>
      </c>
      <c r="G52" s="136">
        <v>4.43</v>
      </c>
      <c r="H52" s="134"/>
      <c r="I52" s="123"/>
      <c r="J52" s="134"/>
    </row>
    <row r="53" spans="1:10" s="144" customFormat="1" ht="15" customHeight="1">
      <c r="A53" s="135" t="s">
        <v>243</v>
      </c>
      <c r="B53" s="135" t="s">
        <v>244</v>
      </c>
      <c r="C53" s="135" t="s">
        <v>241</v>
      </c>
      <c r="D53" s="137" t="s">
        <v>140</v>
      </c>
      <c r="E53" s="185" t="s">
        <v>190</v>
      </c>
      <c r="F53" s="132">
        <f t="shared" si="0"/>
        <v>10</v>
      </c>
      <c r="G53" s="134"/>
      <c r="H53" s="136">
        <v>10</v>
      </c>
      <c r="I53" s="123"/>
      <c r="J53" s="134"/>
    </row>
    <row r="54" spans="1:10" s="144" customFormat="1" ht="15" customHeight="1">
      <c r="A54" s="135" t="s">
        <v>243</v>
      </c>
      <c r="B54" s="135" t="s">
        <v>244</v>
      </c>
      <c r="C54" s="135" t="s">
        <v>241</v>
      </c>
      <c r="D54" s="137" t="s">
        <v>140</v>
      </c>
      <c r="E54" s="207" t="s">
        <v>240</v>
      </c>
      <c r="F54" s="132">
        <f t="shared" si="0"/>
        <v>8</v>
      </c>
      <c r="G54" s="136">
        <v>8</v>
      </c>
      <c r="H54" s="134"/>
      <c r="I54" s="123"/>
      <c r="J54" s="134"/>
    </row>
    <row r="55" spans="1:10" s="144" customFormat="1" ht="15" customHeight="1">
      <c r="A55" s="135" t="s">
        <v>243</v>
      </c>
      <c r="B55" s="135" t="s">
        <v>244</v>
      </c>
      <c r="C55" s="135" t="s">
        <v>241</v>
      </c>
      <c r="D55" s="137" t="s">
        <v>140</v>
      </c>
      <c r="E55" s="185" t="s">
        <v>188</v>
      </c>
      <c r="F55" s="132">
        <f t="shared" si="0"/>
        <v>187</v>
      </c>
      <c r="G55" s="134"/>
      <c r="H55" s="136">
        <v>187</v>
      </c>
      <c r="I55" s="123"/>
      <c r="J55" s="134"/>
    </row>
    <row r="56" spans="1:10" s="144" customFormat="1" ht="15" customHeight="1">
      <c r="A56" s="135" t="s">
        <v>243</v>
      </c>
      <c r="B56" s="135" t="s">
        <v>244</v>
      </c>
      <c r="C56" s="135" t="s">
        <v>242</v>
      </c>
      <c r="D56" s="137" t="s">
        <v>140</v>
      </c>
      <c r="E56" s="185" t="s">
        <v>195</v>
      </c>
      <c r="F56" s="132">
        <f t="shared" si="0"/>
        <v>25</v>
      </c>
      <c r="G56" s="134"/>
      <c r="H56" s="125">
        <v>25</v>
      </c>
      <c r="I56" s="125"/>
      <c r="J56" s="134"/>
    </row>
    <row r="57" spans="1:10" s="144" customFormat="1" ht="15" customHeight="1">
      <c r="A57" s="135" t="s">
        <v>243</v>
      </c>
      <c r="B57" s="135" t="s">
        <v>244</v>
      </c>
      <c r="C57" s="135" t="s">
        <v>242</v>
      </c>
      <c r="D57" s="137" t="s">
        <v>140</v>
      </c>
      <c r="E57" s="206" t="s">
        <v>239</v>
      </c>
      <c r="F57" s="132">
        <f t="shared" si="0"/>
        <v>43.16</v>
      </c>
      <c r="G57" s="136">
        <v>43.16</v>
      </c>
      <c r="H57" s="134"/>
      <c r="I57" s="123"/>
      <c r="J57" s="134"/>
    </row>
    <row r="58" spans="1:10" s="144" customFormat="1" ht="15" customHeight="1">
      <c r="A58" s="135" t="s">
        <v>243</v>
      </c>
      <c r="B58" s="135" t="s">
        <v>244</v>
      </c>
      <c r="C58" s="135" t="s">
        <v>242</v>
      </c>
      <c r="D58" s="137" t="s">
        <v>140</v>
      </c>
      <c r="E58" s="185" t="s">
        <v>193</v>
      </c>
      <c r="F58" s="132">
        <f t="shared" si="0"/>
        <v>5</v>
      </c>
      <c r="G58" s="134"/>
      <c r="H58" s="125">
        <v>5</v>
      </c>
      <c r="I58" s="125"/>
      <c r="J58" s="134"/>
    </row>
    <row r="59" spans="1:10" s="144" customFormat="1" ht="15" customHeight="1">
      <c r="A59" s="135" t="s">
        <v>243</v>
      </c>
      <c r="B59" s="135" t="s">
        <v>244</v>
      </c>
      <c r="C59" s="135" t="s">
        <v>242</v>
      </c>
      <c r="D59" s="137" t="s">
        <v>140</v>
      </c>
      <c r="E59" s="205" t="s">
        <v>231</v>
      </c>
      <c r="F59" s="132">
        <f t="shared" si="0"/>
        <v>561.47</v>
      </c>
      <c r="G59" s="136">
        <v>561.47</v>
      </c>
      <c r="H59" s="134"/>
      <c r="I59" s="123"/>
      <c r="J59" s="134"/>
    </row>
    <row r="60" spans="1:10" s="144" customFormat="1" ht="15" customHeight="1">
      <c r="A60" s="135" t="s">
        <v>243</v>
      </c>
      <c r="B60" s="135" t="s">
        <v>244</v>
      </c>
      <c r="C60" s="135" t="s">
        <v>242</v>
      </c>
      <c r="D60" s="137" t="s">
        <v>140</v>
      </c>
      <c r="E60" s="206" t="s">
        <v>245</v>
      </c>
      <c r="F60" s="132">
        <f t="shared" si="0"/>
        <v>2.04</v>
      </c>
      <c r="G60" s="136">
        <v>2.04</v>
      </c>
      <c r="H60" s="134"/>
      <c r="I60" s="123"/>
      <c r="J60" s="134"/>
    </row>
    <row r="61" spans="1:10" s="144" customFormat="1" ht="15" customHeight="1">
      <c r="A61" s="135" t="s">
        <v>243</v>
      </c>
      <c r="B61" s="135" t="s">
        <v>244</v>
      </c>
      <c r="C61" s="135" t="s">
        <v>242</v>
      </c>
      <c r="D61" s="137" t="s">
        <v>140</v>
      </c>
      <c r="E61" s="185" t="s">
        <v>191</v>
      </c>
      <c r="F61" s="132">
        <f t="shared" si="0"/>
        <v>15</v>
      </c>
      <c r="G61" s="134"/>
      <c r="H61" s="136">
        <v>15</v>
      </c>
      <c r="I61" s="136"/>
      <c r="J61" s="134"/>
    </row>
    <row r="62" spans="1:10" s="144" customFormat="1" ht="15" customHeight="1">
      <c r="A62" s="135" t="s">
        <v>243</v>
      </c>
      <c r="B62" s="135" t="s">
        <v>244</v>
      </c>
      <c r="C62" s="135" t="s">
        <v>242</v>
      </c>
      <c r="D62" s="137" t="s">
        <v>140</v>
      </c>
      <c r="E62" s="185" t="s">
        <v>192</v>
      </c>
      <c r="F62" s="132">
        <f t="shared" si="0"/>
        <v>1.2</v>
      </c>
      <c r="G62" s="134"/>
      <c r="H62" s="125">
        <v>1.2</v>
      </c>
      <c r="I62" s="125"/>
      <c r="J62" s="134"/>
    </row>
    <row r="63" spans="1:10" s="144" customFormat="1" ht="15" customHeight="1">
      <c r="A63" s="135" t="s">
        <v>243</v>
      </c>
      <c r="B63" s="135" t="s">
        <v>244</v>
      </c>
      <c r="C63" s="135" t="s">
        <v>242</v>
      </c>
      <c r="D63" s="137" t="s">
        <v>140</v>
      </c>
      <c r="E63" s="206" t="s">
        <v>238</v>
      </c>
      <c r="F63" s="132">
        <f t="shared" si="0"/>
        <v>1.28</v>
      </c>
      <c r="G63" s="125">
        <v>1.28</v>
      </c>
      <c r="H63" s="134"/>
      <c r="I63" s="123"/>
      <c r="J63" s="134"/>
    </row>
    <row r="64" spans="1:10" s="144" customFormat="1" ht="15" customHeight="1">
      <c r="A64" s="135" t="s">
        <v>243</v>
      </c>
      <c r="B64" s="135" t="s">
        <v>244</v>
      </c>
      <c r="C64" s="135" t="s">
        <v>242</v>
      </c>
      <c r="D64" s="137" t="s">
        <v>140</v>
      </c>
      <c r="E64" s="207" t="s">
        <v>240</v>
      </c>
      <c r="F64" s="132">
        <f t="shared" si="0"/>
        <v>78.33</v>
      </c>
      <c r="G64" s="136">
        <v>78.33</v>
      </c>
      <c r="H64" s="134"/>
      <c r="I64" s="123"/>
      <c r="J64" s="134"/>
    </row>
    <row r="65" spans="1:10" s="144" customFormat="1" ht="15" customHeight="1">
      <c r="A65" s="135" t="s">
        <v>243</v>
      </c>
      <c r="B65" s="135" t="s">
        <v>244</v>
      </c>
      <c r="C65" s="135" t="s">
        <v>242</v>
      </c>
      <c r="D65" s="137" t="s">
        <v>140</v>
      </c>
      <c r="E65" s="185" t="s">
        <v>194</v>
      </c>
      <c r="F65" s="132">
        <f t="shared" si="0"/>
        <v>10</v>
      </c>
      <c r="G65" s="134"/>
      <c r="H65" s="125">
        <v>10</v>
      </c>
      <c r="I65" s="125"/>
      <c r="J65" s="134"/>
    </row>
    <row r="66" spans="1:10" s="144" customFormat="1" ht="15" customHeight="1">
      <c r="A66" s="135" t="s">
        <v>243</v>
      </c>
      <c r="B66" s="135" t="s">
        <v>244</v>
      </c>
      <c r="C66" s="135" t="s">
        <v>234</v>
      </c>
      <c r="D66" s="137" t="s">
        <v>140</v>
      </c>
      <c r="E66" s="185" t="s">
        <v>196</v>
      </c>
      <c r="F66" s="132">
        <f t="shared" si="0"/>
        <v>342</v>
      </c>
      <c r="G66" s="134"/>
      <c r="H66" s="125">
        <v>342</v>
      </c>
      <c r="I66" s="123"/>
      <c r="J66" s="134"/>
    </row>
    <row r="67" spans="1:10" s="144" customFormat="1" ht="15" customHeight="1">
      <c r="A67" s="135" t="s">
        <v>243</v>
      </c>
      <c r="B67" s="135" t="s">
        <v>247</v>
      </c>
      <c r="C67" s="135" t="s">
        <v>236</v>
      </c>
      <c r="D67" s="137" t="s">
        <v>140</v>
      </c>
      <c r="E67" s="185" t="s">
        <v>142</v>
      </c>
      <c r="F67" s="132">
        <f t="shared" si="0"/>
        <v>20</v>
      </c>
      <c r="G67" s="134"/>
      <c r="H67" s="125">
        <v>20</v>
      </c>
      <c r="I67" s="125"/>
      <c r="J67" s="134"/>
    </row>
    <row r="68" spans="1:10" s="144" customFormat="1" ht="15" customHeight="1">
      <c r="A68" s="135" t="s">
        <v>243</v>
      </c>
      <c r="B68" s="135" t="s">
        <v>250</v>
      </c>
      <c r="C68" s="135" t="s">
        <v>236</v>
      </c>
      <c r="D68" s="137" t="s">
        <v>140</v>
      </c>
      <c r="E68" s="205" t="s">
        <v>231</v>
      </c>
      <c r="F68" s="132">
        <f t="shared" si="0"/>
        <v>41.34</v>
      </c>
      <c r="G68" s="125">
        <v>41.34</v>
      </c>
      <c r="H68" s="134"/>
      <c r="I68" s="123"/>
      <c r="J68" s="134"/>
    </row>
    <row r="69" spans="1:10" s="144" customFormat="1" ht="15" customHeight="1">
      <c r="A69" s="135" t="s">
        <v>243</v>
      </c>
      <c r="B69" s="135" t="s">
        <v>250</v>
      </c>
      <c r="C69" s="135" t="s">
        <v>236</v>
      </c>
      <c r="D69" s="137" t="s">
        <v>140</v>
      </c>
      <c r="E69" s="206" t="s">
        <v>239</v>
      </c>
      <c r="F69" s="132">
        <f t="shared" si="0"/>
        <v>8.18</v>
      </c>
      <c r="G69" s="125">
        <v>8.18</v>
      </c>
      <c r="H69" s="134"/>
      <c r="I69" s="123"/>
      <c r="J69" s="134"/>
    </row>
    <row r="70" spans="1:10" s="144" customFormat="1" ht="15" customHeight="1">
      <c r="A70" s="135" t="s">
        <v>243</v>
      </c>
      <c r="B70" s="135" t="s">
        <v>250</v>
      </c>
      <c r="C70" s="135" t="s">
        <v>236</v>
      </c>
      <c r="D70" s="137" t="s">
        <v>140</v>
      </c>
      <c r="E70" s="207" t="s">
        <v>240</v>
      </c>
      <c r="F70" s="132">
        <f t="shared" si="0"/>
        <v>14</v>
      </c>
      <c r="G70" s="125">
        <v>14</v>
      </c>
      <c r="H70" s="134"/>
      <c r="I70" s="123"/>
      <c r="J70" s="134"/>
    </row>
    <row r="71" spans="1:10" s="144" customFormat="1" ht="15" customHeight="1">
      <c r="A71" s="135" t="s">
        <v>243</v>
      </c>
      <c r="B71" s="135" t="s">
        <v>250</v>
      </c>
      <c r="C71" s="135" t="s">
        <v>236</v>
      </c>
      <c r="D71" s="137" t="s">
        <v>140</v>
      </c>
      <c r="E71" s="185" t="s">
        <v>197</v>
      </c>
      <c r="F71" s="132">
        <f t="shared" si="0"/>
        <v>5</v>
      </c>
      <c r="G71" s="134"/>
      <c r="H71" s="125">
        <v>5</v>
      </c>
      <c r="I71" s="125"/>
      <c r="J71" s="134"/>
    </row>
    <row r="72" spans="1:10" s="144" customFormat="1" ht="15" customHeight="1">
      <c r="A72" s="135" t="s">
        <v>243</v>
      </c>
      <c r="B72" s="135" t="s">
        <v>250</v>
      </c>
      <c r="C72" s="135" t="s">
        <v>236</v>
      </c>
      <c r="D72" s="137" t="s">
        <v>140</v>
      </c>
      <c r="E72" s="185" t="s">
        <v>198</v>
      </c>
      <c r="F72" s="132">
        <f>G72+H72</f>
        <v>10</v>
      </c>
      <c r="G72" s="134"/>
      <c r="H72" s="125">
        <v>10</v>
      </c>
      <c r="I72" s="125"/>
      <c r="J72" s="134"/>
    </row>
    <row r="73" spans="1:10" s="144" customFormat="1" ht="15" customHeight="1">
      <c r="A73" s="135" t="s">
        <v>243</v>
      </c>
      <c r="B73" s="135" t="s">
        <v>251</v>
      </c>
      <c r="C73" s="135" t="s">
        <v>232</v>
      </c>
      <c r="D73" s="137" t="s">
        <v>140</v>
      </c>
      <c r="E73" s="185" t="s">
        <v>199</v>
      </c>
      <c r="F73" s="132">
        <f>G73+H73</f>
        <v>78.78</v>
      </c>
      <c r="G73" s="134"/>
      <c r="H73" s="125">
        <v>78.78</v>
      </c>
      <c r="I73" s="125"/>
      <c r="J73" s="134"/>
    </row>
    <row r="74" spans="1:10" s="144" customFormat="1" ht="15" customHeight="1">
      <c r="A74" s="135" t="s">
        <v>252</v>
      </c>
      <c r="B74" s="135" t="s">
        <v>253</v>
      </c>
      <c r="C74" s="135" t="s">
        <v>232</v>
      </c>
      <c r="D74" s="137" t="s">
        <v>140</v>
      </c>
      <c r="E74" s="205" t="s">
        <v>231</v>
      </c>
      <c r="F74" s="132">
        <f>G74+H74</f>
        <v>15.04</v>
      </c>
      <c r="G74" s="125">
        <v>15.04</v>
      </c>
      <c r="H74" s="134"/>
      <c r="I74" s="123"/>
      <c r="J74" s="134"/>
    </row>
    <row r="75" spans="1:10" s="144" customFormat="1" ht="15" customHeight="1">
      <c r="A75" s="135" t="s">
        <v>252</v>
      </c>
      <c r="B75" s="135" t="s">
        <v>253</v>
      </c>
      <c r="C75" s="135" t="s">
        <v>235</v>
      </c>
      <c r="D75" s="137" t="s">
        <v>140</v>
      </c>
      <c r="E75" s="205" t="s">
        <v>231</v>
      </c>
      <c r="F75" s="132">
        <f>G75+H75</f>
        <v>46.42</v>
      </c>
      <c r="G75" s="136">
        <v>46.42</v>
      </c>
      <c r="H75" s="134"/>
      <c r="I75" s="123"/>
      <c r="J75" s="134"/>
    </row>
    <row r="76" spans="1:10" s="144" customFormat="1" ht="15" customHeight="1">
      <c r="A76" s="135" t="s">
        <v>254</v>
      </c>
      <c r="B76" s="135" t="s">
        <v>236</v>
      </c>
      <c r="C76" s="135" t="s">
        <v>232</v>
      </c>
      <c r="D76" s="137" t="s">
        <v>140</v>
      </c>
      <c r="E76" s="205" t="s">
        <v>231</v>
      </c>
      <c r="F76" s="132">
        <f>G76+H76</f>
        <v>114.91</v>
      </c>
      <c r="G76" s="136">
        <v>114.91</v>
      </c>
      <c r="H76" s="134"/>
      <c r="I76" s="123"/>
      <c r="J76" s="134"/>
    </row>
    <row r="77" spans="1:10" s="144" customFormat="1" ht="15" customHeight="1">
      <c r="A77" s="134"/>
      <c r="B77" s="134"/>
      <c r="C77" s="134"/>
      <c r="D77" s="134" t="s">
        <v>221</v>
      </c>
      <c r="E77" s="200"/>
      <c r="F77" s="141">
        <f>SUM(F7:F76)</f>
        <v>4710.85</v>
      </c>
      <c r="G77" s="141">
        <f>SUM(G7:G76)</f>
        <v>2053.87</v>
      </c>
      <c r="H77" s="141">
        <f>SUM(H7:H76)</f>
        <v>2656.98</v>
      </c>
      <c r="I77" s="134"/>
      <c r="J77" s="134"/>
    </row>
    <row r="78" s="144" customFormat="1" ht="15" customHeight="1">
      <c r="E78" s="197"/>
    </row>
    <row r="79" s="144" customFormat="1" ht="12.75" customHeight="1">
      <c r="E79" s="197"/>
    </row>
    <row r="80" s="144" customFormat="1" ht="12.75" customHeight="1">
      <c r="E80" s="197"/>
    </row>
    <row r="81" s="144" customFormat="1" ht="12.75" customHeight="1">
      <c r="E81" s="197"/>
    </row>
    <row r="82" s="144" customFormat="1" ht="12.75" customHeight="1">
      <c r="E82" s="197"/>
    </row>
    <row r="83" s="144" customFormat="1" ht="12.75" customHeight="1">
      <c r="E83" s="197"/>
    </row>
    <row r="84" s="144" customFormat="1" ht="12.75" customHeight="1">
      <c r="E84" s="197"/>
    </row>
    <row r="85" s="144" customFormat="1" ht="12.75" customHeight="1">
      <c r="E85" s="197"/>
    </row>
    <row r="86" s="144" customFormat="1" ht="12.75" customHeight="1">
      <c r="E86" s="197"/>
    </row>
    <row r="87" s="144" customFormat="1" ht="12.75" customHeight="1">
      <c r="E87" s="197"/>
    </row>
    <row r="88" s="144" customFormat="1" ht="12.75" customHeight="1">
      <c r="E88" s="197"/>
    </row>
    <row r="89" s="144" customFormat="1" ht="12.75" customHeight="1">
      <c r="E89" s="197"/>
    </row>
    <row r="90" s="144" customFormat="1" ht="12.75" customHeight="1">
      <c r="E90" s="197"/>
    </row>
    <row r="91" s="144" customFormat="1" ht="12.75" customHeight="1">
      <c r="E91" s="197"/>
    </row>
    <row r="92" s="144" customFormat="1" ht="12.75" customHeight="1">
      <c r="E92" s="197"/>
    </row>
    <row r="93" s="144" customFormat="1" ht="12.75" customHeight="1">
      <c r="E93" s="197"/>
    </row>
    <row r="94" s="144" customFormat="1" ht="12.75" customHeight="1">
      <c r="E94" s="197"/>
    </row>
    <row r="95" s="144" customFormat="1" ht="12.75" customHeight="1">
      <c r="E95" s="197"/>
    </row>
    <row r="96" s="144" customFormat="1" ht="12.75" customHeight="1">
      <c r="E96" s="197"/>
    </row>
    <row r="97" s="144" customFormat="1" ht="12.75" customHeight="1">
      <c r="E97" s="197"/>
    </row>
    <row r="98" s="144" customFormat="1" ht="12.75" customHeight="1">
      <c r="E98" s="197"/>
    </row>
    <row r="99" s="144" customFormat="1" ht="12.75" customHeight="1">
      <c r="E99" s="197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75" right="0.75" top="0.36" bottom="0.38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A1">
      <selection activeCell="D7" sqref="D7:D20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53"/>
    </row>
    <row r="2" spans="1:34" ht="20.25" customHeight="1">
      <c r="A2" s="59"/>
      <c r="B2" s="59"/>
      <c r="C2" s="59"/>
      <c r="D2" s="59"/>
      <c r="E2" s="59"/>
      <c r="F2" s="59"/>
      <c r="G2" s="59"/>
      <c r="H2" s="34" t="s">
        <v>64</v>
      </c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ht="20.25" customHeight="1">
      <c r="A3" s="154" t="s">
        <v>65</v>
      </c>
      <c r="B3" s="154"/>
      <c r="C3" s="154"/>
      <c r="D3" s="154"/>
      <c r="E3" s="154"/>
      <c r="F3" s="154"/>
      <c r="G3" s="154"/>
      <c r="H3" s="154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ht="20.25" customHeight="1">
      <c r="A4" s="60"/>
      <c r="B4" s="60"/>
      <c r="C4" s="32"/>
      <c r="D4" s="32"/>
      <c r="E4" s="32"/>
      <c r="F4" s="32"/>
      <c r="G4" s="32"/>
      <c r="H4" s="7" t="s">
        <v>4</v>
      </c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4" ht="20.25" customHeight="1">
      <c r="A5" s="61" t="s">
        <v>5</v>
      </c>
      <c r="B5" s="61"/>
      <c r="C5" s="61" t="s">
        <v>6</v>
      </c>
      <c r="D5" s="61"/>
      <c r="E5" s="61"/>
      <c r="F5" s="61"/>
      <c r="G5" s="61"/>
      <c r="H5" s="61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s="58" customFormat="1" ht="37.5" customHeight="1">
      <c r="A6" s="62" t="s">
        <v>7</v>
      </c>
      <c r="B6" s="63" t="s">
        <v>8</v>
      </c>
      <c r="C6" s="62" t="s">
        <v>7</v>
      </c>
      <c r="D6" s="62" t="s">
        <v>34</v>
      </c>
      <c r="E6" s="63" t="s">
        <v>66</v>
      </c>
      <c r="F6" s="64" t="s">
        <v>67</v>
      </c>
      <c r="G6" s="62" t="s">
        <v>68</v>
      </c>
      <c r="H6" s="64" t="s">
        <v>69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</row>
    <row r="7" spans="1:34" ht="24.75" customHeight="1">
      <c r="A7" s="65" t="s">
        <v>70</v>
      </c>
      <c r="B7" s="69">
        <v>4710.85</v>
      </c>
      <c r="C7" s="67" t="s">
        <v>71</v>
      </c>
      <c r="D7" s="69">
        <v>4710.85</v>
      </c>
      <c r="E7" s="69">
        <v>4710.85</v>
      </c>
      <c r="F7" s="66"/>
      <c r="G7" s="66"/>
      <c r="H7" s="66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4" ht="24.75" customHeight="1">
      <c r="A8" s="65" t="s">
        <v>72</v>
      </c>
      <c r="B8" s="69">
        <v>4710.85</v>
      </c>
      <c r="C8" s="67" t="s">
        <v>73</v>
      </c>
      <c r="D8" s="69">
        <v>4710.85</v>
      </c>
      <c r="E8" s="69">
        <v>4710.85</v>
      </c>
      <c r="F8" s="68"/>
      <c r="G8" s="68"/>
      <c r="H8" s="66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4" ht="24.75" customHeight="1">
      <c r="A9" s="65" t="s">
        <v>74</v>
      </c>
      <c r="B9" s="66"/>
      <c r="C9" s="67" t="s">
        <v>75</v>
      </c>
      <c r="D9" s="68"/>
      <c r="E9" s="68"/>
      <c r="F9" s="68"/>
      <c r="G9" s="68"/>
      <c r="H9" s="66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</row>
    <row r="10" spans="1:34" ht="24.75" customHeight="1">
      <c r="A10" s="65" t="s">
        <v>76</v>
      </c>
      <c r="B10" s="69"/>
      <c r="C10" s="67" t="s">
        <v>77</v>
      </c>
      <c r="D10" s="68"/>
      <c r="E10" s="68"/>
      <c r="F10" s="68"/>
      <c r="G10" s="68"/>
      <c r="H10" s="66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</row>
    <row r="11" spans="1:34" ht="24.75" customHeight="1">
      <c r="A11" s="65" t="s">
        <v>78</v>
      </c>
      <c r="B11" s="70"/>
      <c r="C11" s="67" t="s">
        <v>79</v>
      </c>
      <c r="D11" s="68"/>
      <c r="E11" s="68"/>
      <c r="F11" s="68"/>
      <c r="G11" s="68"/>
      <c r="H11" s="66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</row>
    <row r="12" spans="1:34" ht="24.75" customHeight="1">
      <c r="A12" s="65" t="s">
        <v>72</v>
      </c>
      <c r="B12" s="66"/>
      <c r="C12" s="67" t="s">
        <v>80</v>
      </c>
      <c r="D12" s="68"/>
      <c r="E12" s="68"/>
      <c r="F12" s="68"/>
      <c r="G12" s="68"/>
      <c r="H12" s="66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</row>
    <row r="13" spans="1:34" ht="24.75" customHeight="1">
      <c r="A13" s="65" t="s">
        <v>74</v>
      </c>
      <c r="B13" s="66"/>
      <c r="C13" s="67" t="s">
        <v>81</v>
      </c>
      <c r="D13" s="68"/>
      <c r="E13" s="68"/>
      <c r="F13" s="68"/>
      <c r="G13" s="68"/>
      <c r="H13" s="66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</row>
    <row r="14" spans="1:34" ht="24.75" customHeight="1">
      <c r="A14" s="65" t="s">
        <v>76</v>
      </c>
      <c r="B14" s="66"/>
      <c r="C14" s="67" t="s">
        <v>82</v>
      </c>
      <c r="D14" s="68"/>
      <c r="E14" s="68"/>
      <c r="F14" s="68"/>
      <c r="G14" s="68"/>
      <c r="H14" s="66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</row>
    <row r="15" spans="1:34" ht="24.75" customHeight="1">
      <c r="A15" s="65" t="s">
        <v>83</v>
      </c>
      <c r="B15" s="69"/>
      <c r="C15" s="67" t="s">
        <v>84</v>
      </c>
      <c r="D15" s="68"/>
      <c r="E15" s="68"/>
      <c r="F15" s="68"/>
      <c r="G15" s="68"/>
      <c r="H15" s="66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</row>
    <row r="16" spans="1:34" ht="24.75" customHeight="1">
      <c r="A16" s="71"/>
      <c r="B16" s="72"/>
      <c r="C16" s="73" t="s">
        <v>20</v>
      </c>
      <c r="D16" s="69"/>
      <c r="E16" s="69"/>
      <c r="F16" s="69"/>
      <c r="G16" s="69"/>
      <c r="H16" s="69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</row>
    <row r="17" spans="1:34" ht="24.75" customHeight="1">
      <c r="A17" s="74"/>
      <c r="B17" s="75"/>
      <c r="C17" s="74"/>
      <c r="D17" s="75"/>
      <c r="E17" s="75"/>
      <c r="F17" s="75"/>
      <c r="G17" s="75"/>
      <c r="H17" s="75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</row>
    <row r="18" spans="1:34" ht="24.75" customHeight="1">
      <c r="A18" s="73"/>
      <c r="B18" s="69"/>
      <c r="C18" s="73" t="s">
        <v>85</v>
      </c>
      <c r="D18" s="76"/>
      <c r="E18" s="76"/>
      <c r="F18" s="76"/>
      <c r="G18" s="76"/>
      <c r="H18" s="69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</row>
    <row r="19" spans="1:34" ht="24.75" customHeight="1">
      <c r="A19" s="73"/>
      <c r="B19" s="77"/>
      <c r="C19" s="73"/>
      <c r="D19" s="78"/>
      <c r="E19" s="78"/>
      <c r="F19" s="78"/>
      <c r="G19" s="78"/>
      <c r="H19" s="78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</row>
    <row r="20" spans="1:34" ht="20.25" customHeight="1">
      <c r="A20" s="74" t="s">
        <v>29</v>
      </c>
      <c r="B20" s="69">
        <v>4710.85</v>
      </c>
      <c r="C20" s="74" t="s">
        <v>30</v>
      </c>
      <c r="D20" s="69">
        <v>4710.85</v>
      </c>
      <c r="E20" s="69">
        <v>4710.85</v>
      </c>
      <c r="F20" s="75"/>
      <c r="G20" s="75"/>
      <c r="H20" s="75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</row>
    <row r="21" spans="1:34" ht="20.25" customHeight="1">
      <c r="A21" s="79"/>
      <c r="B21" s="80"/>
      <c r="C21" s="81"/>
      <c r="D21" s="81"/>
      <c r="E21" s="81"/>
      <c r="F21" s="81"/>
      <c r="G21" s="81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73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L19" sqref="L19"/>
    </sheetView>
  </sheetViews>
  <sheetFormatPr defaultColWidth="6.875" defaultRowHeight="12.75" customHeight="1"/>
  <cols>
    <col min="1" max="1" width="8.625" style="1" customWidth="1"/>
    <col min="2" max="2" width="6.50390625" style="1" customWidth="1"/>
    <col min="3" max="3" width="7.875" style="1" customWidth="1"/>
    <col min="4" max="4" width="6.75390625" style="1" customWidth="1"/>
    <col min="5" max="7" width="7.375" style="1" customWidth="1"/>
    <col min="8" max="8" width="7.00390625" style="1" customWidth="1"/>
    <col min="9" max="9" width="7.50390625" style="1" customWidth="1"/>
    <col min="10" max="10" width="5.75390625" style="1" customWidth="1"/>
    <col min="11" max="11" width="6.50390625" style="1" customWidth="1"/>
    <col min="12" max="12" width="6.875" style="1" customWidth="1"/>
    <col min="13" max="13" width="7.25390625" style="1" customWidth="1"/>
    <col min="14" max="14" width="0.12890625" style="1" customWidth="1"/>
    <col min="15" max="15" width="6.125" style="1" customWidth="1"/>
    <col min="16" max="16" width="7.25390625" style="1" customWidth="1"/>
    <col min="17" max="17" width="7.625" style="1" customWidth="1"/>
    <col min="18" max="21" width="5.00390625" style="1" customWidth="1"/>
    <col min="22" max="22" width="6.75390625" style="1" customWidth="1"/>
    <col min="23" max="23" width="5.00390625" style="1" customWidth="1"/>
    <col min="24" max="24" width="5.125" style="1" customWidth="1"/>
    <col min="25" max="25" width="5.00390625" style="1" customWidth="1"/>
    <col min="26" max="26" width="6.25390625" style="1" customWidth="1"/>
    <col min="27" max="27" width="6.125" style="1" customWidth="1"/>
    <col min="28" max="28" width="6.50390625" style="1" customWidth="1"/>
    <col min="29" max="29" width="7.125" style="1" customWidth="1"/>
    <col min="30" max="30" width="7.50390625" style="1" customWidth="1"/>
    <col min="31" max="31" width="6.125" style="1" customWidth="1"/>
    <col min="32" max="33" width="5.00390625" style="1" customWidth="1"/>
    <col min="34" max="34" width="7.75390625" style="1" customWidth="1"/>
    <col min="35" max="37" width="7.00390625" style="1" customWidth="1"/>
    <col min="38" max="38" width="6.75390625" style="1" customWidth="1"/>
    <col min="39" max="46" width="4.875" style="1" hidden="1" customWidth="1"/>
    <col min="47" max="47" width="5.25390625" style="1" hidden="1" customWidth="1"/>
    <col min="48" max="66" width="4.50390625" style="1" hidden="1" customWidth="1"/>
    <col min="67" max="182" width="6.875" style="1" customWidth="1"/>
    <col min="183" max="16384" width="6.875" style="1" customWidth="1"/>
  </cols>
  <sheetData>
    <row r="1" spans="1:66" s="108" customFormat="1" ht="24.75" customHeight="1">
      <c r="A1" s="168" t="s">
        <v>86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</row>
    <row r="2" spans="1:66" s="108" customFormat="1" ht="24.75" customHeight="1">
      <c r="A2" s="111"/>
      <c r="B2" s="111"/>
      <c r="C2" s="111"/>
      <c r="D2" s="111"/>
      <c r="E2" s="111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2" t="s">
        <v>4</v>
      </c>
    </row>
    <row r="3" spans="1:66" s="144" customFormat="1" ht="24.75" customHeight="1">
      <c r="A3" s="169" t="s">
        <v>33</v>
      </c>
      <c r="B3" s="151"/>
      <c r="C3" s="151"/>
      <c r="D3" s="151"/>
      <c r="E3" s="152"/>
      <c r="F3" s="166" t="s">
        <v>34</v>
      </c>
      <c r="G3" s="159" t="s">
        <v>87</v>
      </c>
      <c r="H3" s="159"/>
      <c r="I3" s="159"/>
      <c r="J3" s="159"/>
      <c r="K3" s="159"/>
      <c r="L3" s="159"/>
      <c r="M3" s="159"/>
      <c r="N3" s="159"/>
      <c r="O3" s="159"/>
      <c r="P3" s="166" t="s">
        <v>88</v>
      </c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70" t="s">
        <v>89</v>
      </c>
      <c r="AE3" s="170"/>
      <c r="AF3" s="170"/>
      <c r="AG3" s="170"/>
      <c r="AH3" s="170"/>
      <c r="AI3" s="170"/>
      <c r="AJ3" s="170"/>
      <c r="AK3" s="170"/>
      <c r="AL3" s="170"/>
      <c r="AM3" s="165" t="s">
        <v>90</v>
      </c>
      <c r="AN3" s="165"/>
      <c r="AO3" s="165"/>
      <c r="AP3" s="165"/>
      <c r="AQ3" s="165" t="s">
        <v>91</v>
      </c>
      <c r="AR3" s="165"/>
      <c r="AS3" s="165"/>
      <c r="AT3" s="165"/>
      <c r="AU3" s="165" t="s">
        <v>92</v>
      </c>
      <c r="AV3" s="165"/>
      <c r="AW3" s="165"/>
      <c r="AX3" s="165" t="s">
        <v>93</v>
      </c>
      <c r="AY3" s="165"/>
      <c r="AZ3" s="165"/>
      <c r="BA3" s="165" t="s">
        <v>94</v>
      </c>
      <c r="BB3" s="165"/>
      <c r="BC3" s="165"/>
      <c r="BD3" s="165"/>
      <c r="BE3" s="165"/>
      <c r="BF3" s="165" t="s">
        <v>95</v>
      </c>
      <c r="BG3" s="165"/>
      <c r="BH3" s="165"/>
      <c r="BI3" s="165"/>
      <c r="BJ3" s="165"/>
      <c r="BK3" s="165" t="s">
        <v>96</v>
      </c>
      <c r="BL3" s="165"/>
      <c r="BM3" s="165"/>
      <c r="BN3" s="165"/>
    </row>
    <row r="4" spans="1:66" s="144" customFormat="1" ht="24.75" customHeight="1">
      <c r="A4" s="142" t="s">
        <v>44</v>
      </c>
      <c r="B4" s="142"/>
      <c r="C4" s="122"/>
      <c r="D4" s="166" t="s">
        <v>45</v>
      </c>
      <c r="E4" s="166" t="s">
        <v>46</v>
      </c>
      <c r="F4" s="159"/>
      <c r="G4" s="164" t="s">
        <v>49</v>
      </c>
      <c r="H4" s="161" t="s">
        <v>223</v>
      </c>
      <c r="I4" s="161" t="s">
        <v>145</v>
      </c>
      <c r="J4" s="161" t="s">
        <v>146</v>
      </c>
      <c r="K4" s="161" t="s">
        <v>147</v>
      </c>
      <c r="L4" s="161" t="s">
        <v>148</v>
      </c>
      <c r="M4" s="161" t="s">
        <v>149</v>
      </c>
      <c r="N4" s="161" t="s">
        <v>150</v>
      </c>
      <c r="O4" s="161" t="s">
        <v>151</v>
      </c>
      <c r="P4" s="163" t="s">
        <v>49</v>
      </c>
      <c r="Q4" s="161" t="s">
        <v>224</v>
      </c>
      <c r="R4" s="161" t="s">
        <v>152</v>
      </c>
      <c r="S4" s="161" t="s">
        <v>153</v>
      </c>
      <c r="T4" s="161" t="s">
        <v>154</v>
      </c>
      <c r="U4" s="161" t="s">
        <v>155</v>
      </c>
      <c r="V4" s="161" t="s">
        <v>156</v>
      </c>
      <c r="W4" s="161" t="s">
        <v>157</v>
      </c>
      <c r="X4" s="161" t="s">
        <v>158</v>
      </c>
      <c r="Y4" s="161" t="s">
        <v>159</v>
      </c>
      <c r="Z4" s="161" t="s">
        <v>160</v>
      </c>
      <c r="AA4" s="161" t="s">
        <v>161</v>
      </c>
      <c r="AB4" s="161" t="s">
        <v>162</v>
      </c>
      <c r="AC4" s="161" t="s">
        <v>163</v>
      </c>
      <c r="AD4" s="159" t="s">
        <v>49</v>
      </c>
      <c r="AE4" s="161" t="s">
        <v>97</v>
      </c>
      <c r="AF4" s="161" t="s">
        <v>225</v>
      </c>
      <c r="AG4" s="161" t="s">
        <v>226</v>
      </c>
      <c r="AH4" s="161" t="s">
        <v>164</v>
      </c>
      <c r="AI4" s="161" t="s">
        <v>165</v>
      </c>
      <c r="AJ4" s="161" t="s">
        <v>227</v>
      </c>
      <c r="AK4" s="161" t="s">
        <v>228</v>
      </c>
      <c r="AL4" s="161" t="s">
        <v>144</v>
      </c>
      <c r="AM4" s="159" t="s">
        <v>49</v>
      </c>
      <c r="AN4" s="159" t="s">
        <v>98</v>
      </c>
      <c r="AO4" s="159" t="s">
        <v>99</v>
      </c>
      <c r="AP4" s="159" t="s">
        <v>20</v>
      </c>
      <c r="AQ4" s="159" t="s">
        <v>49</v>
      </c>
      <c r="AR4" s="159" t="s">
        <v>100</v>
      </c>
      <c r="AS4" s="159" t="s">
        <v>101</v>
      </c>
      <c r="AT4" s="159" t="s">
        <v>20</v>
      </c>
      <c r="AU4" s="159" t="s">
        <v>49</v>
      </c>
      <c r="AV4" s="159" t="s">
        <v>102</v>
      </c>
      <c r="AW4" s="159" t="s">
        <v>103</v>
      </c>
      <c r="AX4" s="159" t="s">
        <v>49</v>
      </c>
      <c r="AY4" s="159" t="s">
        <v>104</v>
      </c>
      <c r="AZ4" s="159" t="s">
        <v>105</v>
      </c>
      <c r="BA4" s="159" t="s">
        <v>49</v>
      </c>
      <c r="BB4" s="159" t="s">
        <v>106</v>
      </c>
      <c r="BC4" s="159" t="s">
        <v>107</v>
      </c>
      <c r="BD4" s="159" t="s">
        <v>108</v>
      </c>
      <c r="BE4" s="159" t="s">
        <v>20</v>
      </c>
      <c r="BF4" s="159" t="s">
        <v>49</v>
      </c>
      <c r="BG4" s="159" t="s">
        <v>106</v>
      </c>
      <c r="BH4" s="159" t="s">
        <v>107</v>
      </c>
      <c r="BI4" s="159" t="s">
        <v>108</v>
      </c>
      <c r="BJ4" s="159" t="s">
        <v>20</v>
      </c>
      <c r="BK4" s="159" t="s">
        <v>49</v>
      </c>
      <c r="BL4" s="159" t="s">
        <v>109</v>
      </c>
      <c r="BM4" s="159" t="s">
        <v>110</v>
      </c>
      <c r="BN4" s="159" t="s">
        <v>20</v>
      </c>
    </row>
    <row r="5" spans="1:66" s="144" customFormat="1" ht="24.75" customHeight="1">
      <c r="A5" s="109" t="s">
        <v>54</v>
      </c>
      <c r="B5" s="109" t="s">
        <v>55</v>
      </c>
      <c r="C5" s="110" t="s">
        <v>56</v>
      </c>
      <c r="D5" s="167"/>
      <c r="E5" s="167"/>
      <c r="F5" s="163"/>
      <c r="G5" s="159"/>
      <c r="H5" s="162"/>
      <c r="I5" s="162" t="s">
        <v>145</v>
      </c>
      <c r="J5" s="162" t="s">
        <v>146</v>
      </c>
      <c r="K5" s="162" t="s">
        <v>147</v>
      </c>
      <c r="L5" s="162" t="s">
        <v>148</v>
      </c>
      <c r="M5" s="162" t="s">
        <v>149</v>
      </c>
      <c r="N5" s="162" t="s">
        <v>150</v>
      </c>
      <c r="O5" s="162" t="s">
        <v>151</v>
      </c>
      <c r="P5" s="164"/>
      <c r="Q5" s="162"/>
      <c r="R5" s="162" t="s">
        <v>152</v>
      </c>
      <c r="S5" s="162" t="s">
        <v>153</v>
      </c>
      <c r="T5" s="162" t="s">
        <v>154</v>
      </c>
      <c r="U5" s="162" t="s">
        <v>155</v>
      </c>
      <c r="V5" s="162" t="s">
        <v>156</v>
      </c>
      <c r="W5" s="162" t="s">
        <v>157</v>
      </c>
      <c r="X5" s="162" t="s">
        <v>158</v>
      </c>
      <c r="Y5" s="162" t="s">
        <v>159</v>
      </c>
      <c r="Z5" s="162" t="s">
        <v>160</v>
      </c>
      <c r="AA5" s="162" t="s">
        <v>161</v>
      </c>
      <c r="AB5" s="162" t="s">
        <v>162</v>
      </c>
      <c r="AC5" s="162" t="s">
        <v>163</v>
      </c>
      <c r="AD5" s="159"/>
      <c r="AE5" s="162"/>
      <c r="AF5" s="162" t="s">
        <v>225</v>
      </c>
      <c r="AG5" s="162" t="s">
        <v>226</v>
      </c>
      <c r="AH5" s="162" t="s">
        <v>164</v>
      </c>
      <c r="AI5" s="162" t="s">
        <v>165</v>
      </c>
      <c r="AJ5" s="162"/>
      <c r="AK5" s="162"/>
      <c r="AL5" s="162" t="s">
        <v>144</v>
      </c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</row>
    <row r="6" spans="1:66" s="144" customFormat="1" ht="24.75" customHeight="1">
      <c r="A6" s="129">
        <v>205</v>
      </c>
      <c r="B6" s="130" t="s">
        <v>229</v>
      </c>
      <c r="C6" s="130" t="s">
        <v>230</v>
      </c>
      <c r="D6" s="145" t="s">
        <v>200</v>
      </c>
      <c r="E6" s="124" t="s">
        <v>231</v>
      </c>
      <c r="F6" s="146">
        <f>G6+P6+AD6</f>
        <v>14.33</v>
      </c>
      <c r="G6" s="147">
        <f>SUM(H6:O6)</f>
        <v>0</v>
      </c>
      <c r="H6" s="146"/>
      <c r="I6" s="146"/>
      <c r="J6" s="146"/>
      <c r="K6" s="146"/>
      <c r="L6" s="146"/>
      <c r="M6" s="146"/>
      <c r="N6" s="146"/>
      <c r="O6" s="146"/>
      <c r="P6" s="147">
        <f>SUM(Q6:AC6)</f>
        <v>14.33</v>
      </c>
      <c r="Q6" s="146"/>
      <c r="R6" s="146"/>
      <c r="S6" s="146"/>
      <c r="T6" s="146"/>
      <c r="U6" s="146"/>
      <c r="V6" s="146"/>
      <c r="W6" s="146"/>
      <c r="X6" s="146">
        <v>14.33</v>
      </c>
      <c r="Y6" s="146"/>
      <c r="Z6" s="146"/>
      <c r="AA6" s="146"/>
      <c r="AB6" s="146"/>
      <c r="AC6" s="146"/>
      <c r="AD6" s="147">
        <f>SUM(AE6:AL6)</f>
        <v>0</v>
      </c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</row>
    <row r="7" spans="1:66" s="144" customFormat="1" ht="24.75" customHeight="1">
      <c r="A7" s="129">
        <v>213</v>
      </c>
      <c r="B7" s="130" t="s">
        <v>232</v>
      </c>
      <c r="C7" s="130" t="s">
        <v>233</v>
      </c>
      <c r="D7" s="145" t="s">
        <v>200</v>
      </c>
      <c r="E7" s="124" t="s">
        <v>231</v>
      </c>
      <c r="F7" s="146">
        <f aca="true" t="shared" si="0" ref="F7:F73">G7+P7+AD7</f>
        <v>2.33</v>
      </c>
      <c r="G7" s="147">
        <f>SUM(H7:O7)</f>
        <v>0</v>
      </c>
      <c r="H7" s="147"/>
      <c r="I7" s="147"/>
      <c r="J7" s="147"/>
      <c r="K7" s="147"/>
      <c r="L7" s="147"/>
      <c r="M7" s="147"/>
      <c r="N7" s="147"/>
      <c r="O7" s="147"/>
      <c r="P7" s="147">
        <f>SUM(Q7:AC7)</f>
        <v>0</v>
      </c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>
        <f>SUM(AE7:AL7)</f>
        <v>2.33</v>
      </c>
      <c r="AE7" s="147"/>
      <c r="AF7" s="147"/>
      <c r="AG7" s="147"/>
      <c r="AH7" s="147">
        <v>2.33</v>
      </c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</row>
    <row r="8" spans="1:66" s="144" customFormat="1" ht="24.75" customHeight="1">
      <c r="A8" s="94" t="s">
        <v>246</v>
      </c>
      <c r="B8" s="94" t="s">
        <v>234</v>
      </c>
      <c r="C8" s="94" t="s">
        <v>232</v>
      </c>
      <c r="D8" s="145" t="s">
        <v>200</v>
      </c>
      <c r="E8" s="138" t="s">
        <v>166</v>
      </c>
      <c r="F8" s="148">
        <f t="shared" si="0"/>
        <v>823</v>
      </c>
      <c r="G8" s="149">
        <f>SUM(H8:O8)</f>
        <v>0</v>
      </c>
      <c r="H8" s="149"/>
      <c r="I8" s="149"/>
      <c r="J8" s="149"/>
      <c r="K8" s="149"/>
      <c r="L8" s="149"/>
      <c r="M8" s="149"/>
      <c r="N8" s="149"/>
      <c r="O8" s="149"/>
      <c r="P8" s="149">
        <f>SUM(Q8:AC8)</f>
        <v>823</v>
      </c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>
        <v>823</v>
      </c>
      <c r="AD8" s="149">
        <f>SUM(AE8:AL8)</f>
        <v>0</v>
      </c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</row>
    <row r="9" spans="1:66" s="144" customFormat="1" ht="24.75" customHeight="1">
      <c r="A9" s="137">
        <v>208</v>
      </c>
      <c r="B9" s="137" t="s">
        <v>236</v>
      </c>
      <c r="C9" s="94" t="s">
        <v>232</v>
      </c>
      <c r="D9" s="145" t="s">
        <v>200</v>
      </c>
      <c r="E9" s="124" t="s">
        <v>231</v>
      </c>
      <c r="F9" s="146">
        <f t="shared" si="0"/>
        <v>349.47999999999996</v>
      </c>
      <c r="G9" s="147">
        <f>SUM(H9:O9)</f>
        <v>288.21</v>
      </c>
      <c r="H9" s="147">
        <v>175.71</v>
      </c>
      <c r="I9" s="147">
        <v>72.72</v>
      </c>
      <c r="J9" s="147"/>
      <c r="K9" s="147">
        <v>2.26</v>
      </c>
      <c r="L9" s="147">
        <v>37.52</v>
      </c>
      <c r="M9" s="147"/>
      <c r="N9" s="147"/>
      <c r="O9" s="147"/>
      <c r="P9" s="147">
        <f>SUM(Q9:AC9)</f>
        <v>61.27</v>
      </c>
      <c r="Q9" s="147">
        <v>13.5</v>
      </c>
      <c r="R9" s="147">
        <v>0.45</v>
      </c>
      <c r="S9" s="147">
        <v>3.15</v>
      </c>
      <c r="T9" s="147">
        <v>4.2</v>
      </c>
      <c r="U9" s="147">
        <v>2.25</v>
      </c>
      <c r="V9" s="147">
        <v>13.5</v>
      </c>
      <c r="W9" s="147">
        <v>2.7</v>
      </c>
      <c r="X9" s="147"/>
      <c r="Y9" s="147">
        <v>3.6</v>
      </c>
      <c r="Z9" s="147">
        <v>5.95</v>
      </c>
      <c r="AA9" s="147">
        <v>9.72</v>
      </c>
      <c r="AB9" s="147"/>
      <c r="AC9" s="147">
        <v>2.25</v>
      </c>
      <c r="AD9" s="147">
        <f>SUM(AE9:AL9)</f>
        <v>0</v>
      </c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</row>
    <row r="10" spans="1:66" s="144" customFormat="1" ht="24.75" customHeight="1">
      <c r="A10" s="137">
        <v>208</v>
      </c>
      <c r="B10" s="137" t="s">
        <v>236</v>
      </c>
      <c r="C10" s="94" t="s">
        <v>232</v>
      </c>
      <c r="D10" s="145" t="s">
        <v>200</v>
      </c>
      <c r="E10" s="139" t="s">
        <v>237</v>
      </c>
      <c r="F10" s="146">
        <f t="shared" si="0"/>
        <v>10.8</v>
      </c>
      <c r="G10" s="147">
        <f aca="true" t="shared" si="1" ref="G10:G22">SUM(H10:O10)</f>
        <v>10.8</v>
      </c>
      <c r="H10" s="147"/>
      <c r="I10" s="147"/>
      <c r="J10" s="147">
        <v>10.8</v>
      </c>
      <c r="K10" s="147"/>
      <c r="L10" s="147"/>
      <c r="M10" s="147"/>
      <c r="N10" s="147"/>
      <c r="O10" s="147"/>
      <c r="P10" s="147">
        <f aca="true" t="shared" si="2" ref="P10:P22">SUM(Q10:AC10)</f>
        <v>0</v>
      </c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>
        <f aca="true" t="shared" si="3" ref="AD10:AD22">SUM(AE10:AL10)</f>
        <v>0</v>
      </c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</row>
    <row r="11" spans="1:66" s="144" customFormat="1" ht="24.75" customHeight="1">
      <c r="A11" s="137">
        <v>208</v>
      </c>
      <c r="B11" s="137" t="s">
        <v>236</v>
      </c>
      <c r="C11" s="94" t="s">
        <v>232</v>
      </c>
      <c r="D11" s="145" t="s">
        <v>200</v>
      </c>
      <c r="E11" s="139" t="s">
        <v>238</v>
      </c>
      <c r="F11" s="146">
        <f t="shared" si="0"/>
        <v>18.13</v>
      </c>
      <c r="G11" s="147">
        <f t="shared" si="1"/>
        <v>18.13</v>
      </c>
      <c r="H11" s="147"/>
      <c r="I11" s="147">
        <v>18.13</v>
      </c>
      <c r="J11" s="147"/>
      <c r="K11" s="147"/>
      <c r="L11" s="147"/>
      <c r="M11" s="147"/>
      <c r="N11" s="147"/>
      <c r="O11" s="147"/>
      <c r="P11" s="147">
        <f t="shared" si="2"/>
        <v>0</v>
      </c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>
        <f t="shared" si="3"/>
        <v>0</v>
      </c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</row>
    <row r="12" spans="1:66" s="144" customFormat="1" ht="24.75" customHeight="1">
      <c r="A12" s="137">
        <v>208</v>
      </c>
      <c r="B12" s="137" t="s">
        <v>236</v>
      </c>
      <c r="C12" s="94" t="s">
        <v>232</v>
      </c>
      <c r="D12" s="145" t="s">
        <v>200</v>
      </c>
      <c r="E12" s="140" t="s">
        <v>240</v>
      </c>
      <c r="F12" s="146">
        <f t="shared" si="0"/>
        <v>91.79</v>
      </c>
      <c r="G12" s="147">
        <f t="shared" si="1"/>
        <v>0</v>
      </c>
      <c r="H12" s="147"/>
      <c r="I12" s="147"/>
      <c r="J12" s="147"/>
      <c r="K12" s="147"/>
      <c r="L12" s="147"/>
      <c r="M12" s="147"/>
      <c r="N12" s="147"/>
      <c r="O12" s="147"/>
      <c r="P12" s="147">
        <f t="shared" si="2"/>
        <v>0</v>
      </c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>
        <f t="shared" si="3"/>
        <v>91.79</v>
      </c>
      <c r="AE12" s="147"/>
      <c r="AF12" s="147"/>
      <c r="AG12" s="147"/>
      <c r="AH12" s="147"/>
      <c r="AI12" s="147">
        <v>91.79</v>
      </c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</row>
    <row r="13" spans="1:66" s="144" customFormat="1" ht="24.75" customHeight="1">
      <c r="A13" s="129">
        <v>208</v>
      </c>
      <c r="B13" s="130" t="s">
        <v>235</v>
      </c>
      <c r="C13" s="130" t="s">
        <v>235</v>
      </c>
      <c r="D13" s="145" t="s">
        <v>200</v>
      </c>
      <c r="E13" s="138" t="s">
        <v>167</v>
      </c>
      <c r="F13" s="146">
        <f t="shared" si="0"/>
        <v>2</v>
      </c>
      <c r="G13" s="147">
        <f t="shared" si="1"/>
        <v>0</v>
      </c>
      <c r="H13" s="147"/>
      <c r="I13" s="147"/>
      <c r="J13" s="147"/>
      <c r="K13" s="147"/>
      <c r="L13" s="147"/>
      <c r="M13" s="147"/>
      <c r="N13" s="147"/>
      <c r="O13" s="147"/>
      <c r="P13" s="147">
        <f t="shared" si="2"/>
        <v>2</v>
      </c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24">
        <v>2</v>
      </c>
      <c r="AD13" s="147">
        <f t="shared" si="3"/>
        <v>0</v>
      </c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</row>
    <row r="14" spans="1:66" s="144" customFormat="1" ht="24.75" customHeight="1">
      <c r="A14" s="129">
        <v>208</v>
      </c>
      <c r="B14" s="130" t="s">
        <v>235</v>
      </c>
      <c r="C14" s="130" t="s">
        <v>235</v>
      </c>
      <c r="D14" s="145" t="s">
        <v>200</v>
      </c>
      <c r="E14" s="138" t="s">
        <v>168</v>
      </c>
      <c r="F14" s="146">
        <f t="shared" si="0"/>
        <v>5</v>
      </c>
      <c r="G14" s="147">
        <f t="shared" si="1"/>
        <v>0</v>
      </c>
      <c r="H14" s="147"/>
      <c r="I14" s="147"/>
      <c r="J14" s="147"/>
      <c r="K14" s="147"/>
      <c r="L14" s="147"/>
      <c r="M14" s="147"/>
      <c r="N14" s="147"/>
      <c r="O14" s="147"/>
      <c r="P14" s="147">
        <f t="shared" si="2"/>
        <v>5</v>
      </c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24">
        <v>5</v>
      </c>
      <c r="AD14" s="147">
        <f t="shared" si="3"/>
        <v>0</v>
      </c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</row>
    <row r="15" spans="1:66" s="144" customFormat="1" ht="24.75" customHeight="1">
      <c r="A15" s="129">
        <v>208</v>
      </c>
      <c r="B15" s="130" t="s">
        <v>235</v>
      </c>
      <c r="C15" s="130" t="s">
        <v>235</v>
      </c>
      <c r="D15" s="145" t="s">
        <v>200</v>
      </c>
      <c r="E15" s="138" t="s">
        <v>169</v>
      </c>
      <c r="F15" s="146">
        <f t="shared" si="0"/>
        <v>104</v>
      </c>
      <c r="G15" s="147">
        <f t="shared" si="1"/>
        <v>0</v>
      </c>
      <c r="H15" s="147"/>
      <c r="I15" s="147"/>
      <c r="J15" s="147"/>
      <c r="K15" s="147"/>
      <c r="L15" s="147"/>
      <c r="M15" s="147"/>
      <c r="N15" s="147"/>
      <c r="O15" s="147"/>
      <c r="P15" s="147">
        <f t="shared" si="2"/>
        <v>104</v>
      </c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24">
        <v>104</v>
      </c>
      <c r="AD15" s="147">
        <f t="shared" si="3"/>
        <v>0</v>
      </c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</row>
    <row r="16" spans="1:66" s="144" customFormat="1" ht="24.75" customHeight="1">
      <c r="A16" s="129">
        <v>208</v>
      </c>
      <c r="B16" s="130" t="s">
        <v>235</v>
      </c>
      <c r="C16" s="130" t="s">
        <v>241</v>
      </c>
      <c r="D16" s="145" t="s">
        <v>200</v>
      </c>
      <c r="E16" s="138" t="s">
        <v>170</v>
      </c>
      <c r="F16" s="146">
        <f t="shared" si="0"/>
        <v>30</v>
      </c>
      <c r="G16" s="147">
        <f t="shared" si="1"/>
        <v>0</v>
      </c>
      <c r="H16" s="147"/>
      <c r="I16" s="147"/>
      <c r="J16" s="147"/>
      <c r="K16" s="147"/>
      <c r="L16" s="147"/>
      <c r="M16" s="147"/>
      <c r="N16" s="147"/>
      <c r="O16" s="147"/>
      <c r="P16" s="147">
        <f t="shared" si="2"/>
        <v>30</v>
      </c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24">
        <v>30</v>
      </c>
      <c r="AD16" s="147">
        <f t="shared" si="3"/>
        <v>0</v>
      </c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</row>
    <row r="17" spans="1:66" s="144" customFormat="1" ht="24.75" customHeight="1">
      <c r="A17" s="129">
        <v>208</v>
      </c>
      <c r="B17" s="130" t="s">
        <v>235</v>
      </c>
      <c r="C17" s="130" t="s">
        <v>241</v>
      </c>
      <c r="D17" s="145" t="s">
        <v>200</v>
      </c>
      <c r="E17" s="138" t="s">
        <v>171</v>
      </c>
      <c r="F17" s="146">
        <f t="shared" si="0"/>
        <v>5</v>
      </c>
      <c r="G17" s="147">
        <f t="shared" si="1"/>
        <v>0</v>
      </c>
      <c r="H17" s="147"/>
      <c r="I17" s="147"/>
      <c r="J17" s="147"/>
      <c r="K17" s="147"/>
      <c r="L17" s="147"/>
      <c r="M17" s="147"/>
      <c r="N17" s="147"/>
      <c r="O17" s="147"/>
      <c r="P17" s="147">
        <f t="shared" si="2"/>
        <v>5</v>
      </c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24">
        <v>5</v>
      </c>
      <c r="AD17" s="147">
        <f t="shared" si="3"/>
        <v>0</v>
      </c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</row>
    <row r="18" spans="1:66" s="144" customFormat="1" ht="24.75" customHeight="1">
      <c r="A18" s="129">
        <v>208</v>
      </c>
      <c r="B18" s="130" t="s">
        <v>235</v>
      </c>
      <c r="C18" s="130" t="s">
        <v>242</v>
      </c>
      <c r="D18" s="145" t="s">
        <v>200</v>
      </c>
      <c r="E18" s="138" t="s">
        <v>172</v>
      </c>
      <c r="F18" s="146">
        <f t="shared" si="0"/>
        <v>785</v>
      </c>
      <c r="G18" s="147">
        <f t="shared" si="1"/>
        <v>0</v>
      </c>
      <c r="H18" s="147"/>
      <c r="I18" s="147"/>
      <c r="J18" s="147"/>
      <c r="K18" s="147"/>
      <c r="L18" s="147"/>
      <c r="M18" s="147"/>
      <c r="N18" s="147"/>
      <c r="O18" s="147"/>
      <c r="P18" s="147">
        <f t="shared" si="2"/>
        <v>785</v>
      </c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26">
        <v>785</v>
      </c>
      <c r="AD18" s="147">
        <f t="shared" si="3"/>
        <v>0</v>
      </c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</row>
    <row r="19" spans="1:66" s="144" customFormat="1" ht="24.75" customHeight="1">
      <c r="A19" s="129">
        <v>208</v>
      </c>
      <c r="B19" s="130" t="s">
        <v>235</v>
      </c>
      <c r="C19" s="130" t="s">
        <v>229</v>
      </c>
      <c r="D19" s="145" t="s">
        <v>200</v>
      </c>
      <c r="E19" s="138" t="s">
        <v>174</v>
      </c>
      <c r="F19" s="146">
        <f t="shared" si="0"/>
        <v>3</v>
      </c>
      <c r="G19" s="147">
        <f t="shared" si="1"/>
        <v>0</v>
      </c>
      <c r="H19" s="147"/>
      <c r="I19" s="147"/>
      <c r="J19" s="147"/>
      <c r="K19" s="147"/>
      <c r="L19" s="147"/>
      <c r="M19" s="147"/>
      <c r="N19" s="147"/>
      <c r="O19" s="147"/>
      <c r="P19" s="147">
        <f t="shared" si="2"/>
        <v>3</v>
      </c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24">
        <v>3</v>
      </c>
      <c r="AD19" s="147">
        <f t="shared" si="3"/>
        <v>0</v>
      </c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</row>
    <row r="20" spans="1:66" s="144" customFormat="1" ht="24.75" customHeight="1">
      <c r="A20" s="129">
        <v>208</v>
      </c>
      <c r="B20" s="130" t="s">
        <v>235</v>
      </c>
      <c r="C20" s="130" t="s">
        <v>229</v>
      </c>
      <c r="D20" s="145" t="s">
        <v>200</v>
      </c>
      <c r="E20" s="138" t="s">
        <v>175</v>
      </c>
      <c r="F20" s="146">
        <f t="shared" si="0"/>
        <v>5</v>
      </c>
      <c r="G20" s="147">
        <f t="shared" si="1"/>
        <v>0</v>
      </c>
      <c r="H20" s="147"/>
      <c r="I20" s="147"/>
      <c r="J20" s="147"/>
      <c r="K20" s="147"/>
      <c r="L20" s="147"/>
      <c r="M20" s="147"/>
      <c r="N20" s="147"/>
      <c r="O20" s="147"/>
      <c r="P20" s="147">
        <f t="shared" si="2"/>
        <v>5</v>
      </c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24">
        <v>5</v>
      </c>
      <c r="AD20" s="147">
        <f t="shared" si="3"/>
        <v>0</v>
      </c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</row>
    <row r="21" spans="1:66" s="144" customFormat="1" ht="24.75" customHeight="1">
      <c r="A21" s="129">
        <v>208</v>
      </c>
      <c r="B21" s="130" t="s">
        <v>235</v>
      </c>
      <c r="C21" s="130" t="s">
        <v>229</v>
      </c>
      <c r="D21" s="145" t="s">
        <v>200</v>
      </c>
      <c r="E21" s="138" t="s">
        <v>176</v>
      </c>
      <c r="F21" s="146">
        <f t="shared" si="0"/>
        <v>90</v>
      </c>
      <c r="G21" s="147">
        <f t="shared" si="1"/>
        <v>0</v>
      </c>
      <c r="H21" s="147"/>
      <c r="I21" s="147"/>
      <c r="J21" s="147"/>
      <c r="K21" s="147"/>
      <c r="L21" s="147"/>
      <c r="M21" s="147"/>
      <c r="N21" s="147"/>
      <c r="O21" s="147"/>
      <c r="P21" s="147">
        <f t="shared" si="2"/>
        <v>90</v>
      </c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24">
        <v>90</v>
      </c>
      <c r="AD21" s="147">
        <f t="shared" si="3"/>
        <v>0</v>
      </c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</row>
    <row r="22" spans="1:66" s="144" customFormat="1" ht="24.75" customHeight="1">
      <c r="A22" s="129">
        <v>208</v>
      </c>
      <c r="B22" s="130" t="s">
        <v>235</v>
      </c>
      <c r="C22" s="134">
        <v>99</v>
      </c>
      <c r="D22" s="145" t="s">
        <v>200</v>
      </c>
      <c r="E22" s="124" t="s">
        <v>231</v>
      </c>
      <c r="F22" s="146">
        <f t="shared" si="0"/>
        <v>11.93</v>
      </c>
      <c r="G22" s="147">
        <f t="shared" si="1"/>
        <v>8.02</v>
      </c>
      <c r="H22" s="147">
        <v>5.01</v>
      </c>
      <c r="I22" s="147">
        <v>0.24</v>
      </c>
      <c r="J22" s="147"/>
      <c r="K22" s="147">
        <v>0.12</v>
      </c>
      <c r="L22" s="147">
        <v>2.65</v>
      </c>
      <c r="M22" s="147"/>
      <c r="N22" s="147"/>
      <c r="O22" s="147"/>
      <c r="P22" s="147">
        <f t="shared" si="2"/>
        <v>1.9700000000000002</v>
      </c>
      <c r="Q22" s="147">
        <v>0.4</v>
      </c>
      <c r="R22" s="147">
        <v>0.02</v>
      </c>
      <c r="S22" s="147">
        <v>0.14</v>
      </c>
      <c r="T22" s="147"/>
      <c r="U22" s="147">
        <v>0.1</v>
      </c>
      <c r="V22" s="147">
        <v>0.4</v>
      </c>
      <c r="W22" s="147">
        <v>0.12</v>
      </c>
      <c r="X22" s="147"/>
      <c r="Y22" s="147">
        <v>0.16</v>
      </c>
      <c r="Z22" s="147">
        <v>0.19</v>
      </c>
      <c r="AA22" s="147">
        <v>0.34</v>
      </c>
      <c r="AB22" s="147"/>
      <c r="AC22" s="147">
        <v>0.1</v>
      </c>
      <c r="AD22" s="147">
        <f t="shared" si="3"/>
        <v>1.94</v>
      </c>
      <c r="AE22" s="147"/>
      <c r="AF22" s="147"/>
      <c r="AG22" s="147"/>
      <c r="AH22" s="147">
        <v>1.94</v>
      </c>
      <c r="AI22" s="147">
        <v>0</v>
      </c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</row>
    <row r="23" spans="1:66" s="144" customFormat="1" ht="24.75" customHeight="1">
      <c r="A23" s="129">
        <v>208</v>
      </c>
      <c r="B23" s="130" t="s">
        <v>235</v>
      </c>
      <c r="C23" s="134">
        <v>99</v>
      </c>
      <c r="D23" s="145" t="s">
        <v>200</v>
      </c>
      <c r="E23" s="139" t="s">
        <v>239</v>
      </c>
      <c r="F23" s="146">
        <f t="shared" si="0"/>
        <v>2.27</v>
      </c>
      <c r="G23" s="147">
        <f aca="true" t="shared" si="4" ref="G23:G73">SUM(H23:O23)</f>
        <v>2.27</v>
      </c>
      <c r="H23" s="147"/>
      <c r="I23" s="147"/>
      <c r="J23" s="147"/>
      <c r="K23" s="147"/>
      <c r="L23" s="147">
        <v>2.27</v>
      </c>
      <c r="M23" s="147"/>
      <c r="N23" s="147"/>
      <c r="O23" s="147"/>
      <c r="P23" s="147">
        <f aca="true" t="shared" si="5" ref="P23:P73">SUM(Q23:AC23)</f>
        <v>0</v>
      </c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>
        <f aca="true" t="shared" si="6" ref="AD23:AD73">SUM(AE23:AL23)</f>
        <v>0</v>
      </c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</row>
    <row r="24" spans="1:66" s="144" customFormat="1" ht="24.75" customHeight="1">
      <c r="A24" s="129">
        <v>208</v>
      </c>
      <c r="B24" s="130" t="s">
        <v>235</v>
      </c>
      <c r="C24" s="134">
        <v>99</v>
      </c>
      <c r="D24" s="145" t="s">
        <v>200</v>
      </c>
      <c r="E24" s="140" t="s">
        <v>240</v>
      </c>
      <c r="F24" s="146">
        <f t="shared" si="0"/>
        <v>4.02</v>
      </c>
      <c r="G24" s="147">
        <f t="shared" si="4"/>
        <v>0</v>
      </c>
      <c r="H24" s="147"/>
      <c r="I24" s="147"/>
      <c r="J24" s="147"/>
      <c r="K24" s="147"/>
      <c r="L24" s="147"/>
      <c r="M24" s="147"/>
      <c r="N24" s="147"/>
      <c r="O24" s="147"/>
      <c r="P24" s="147">
        <f t="shared" si="5"/>
        <v>0</v>
      </c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>
        <f t="shared" si="6"/>
        <v>4.02</v>
      </c>
      <c r="AE24" s="147"/>
      <c r="AF24" s="147"/>
      <c r="AG24" s="147"/>
      <c r="AH24" s="147"/>
      <c r="AI24" s="147">
        <v>4.02</v>
      </c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</row>
    <row r="25" spans="1:66" s="144" customFormat="1" ht="24.75" customHeight="1">
      <c r="A25" s="129">
        <v>208</v>
      </c>
      <c r="B25" s="130" t="s">
        <v>235</v>
      </c>
      <c r="C25" s="134">
        <v>99</v>
      </c>
      <c r="D25" s="145" t="s">
        <v>200</v>
      </c>
      <c r="E25" s="138" t="s">
        <v>177</v>
      </c>
      <c r="F25" s="146">
        <f t="shared" si="0"/>
        <v>1</v>
      </c>
      <c r="G25" s="147">
        <f t="shared" si="4"/>
        <v>0</v>
      </c>
      <c r="H25" s="147"/>
      <c r="I25" s="147"/>
      <c r="J25" s="147"/>
      <c r="K25" s="147"/>
      <c r="L25" s="147"/>
      <c r="M25" s="147"/>
      <c r="N25" s="147"/>
      <c r="O25" s="147"/>
      <c r="P25" s="147">
        <f t="shared" si="5"/>
        <v>1</v>
      </c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25">
        <v>1</v>
      </c>
      <c r="AD25" s="147">
        <f t="shared" si="6"/>
        <v>0</v>
      </c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</row>
    <row r="26" spans="1:66" s="144" customFormat="1" ht="24.75" customHeight="1">
      <c r="A26" s="129">
        <v>208</v>
      </c>
      <c r="B26" s="130" t="s">
        <v>235</v>
      </c>
      <c r="C26" s="134">
        <v>99</v>
      </c>
      <c r="D26" s="145" t="s">
        <v>200</v>
      </c>
      <c r="E26" s="138" t="s">
        <v>178</v>
      </c>
      <c r="F26" s="146">
        <f t="shared" si="0"/>
        <v>5</v>
      </c>
      <c r="G26" s="147">
        <f t="shared" si="4"/>
        <v>0</v>
      </c>
      <c r="H26" s="147"/>
      <c r="I26" s="147"/>
      <c r="J26" s="147"/>
      <c r="K26" s="147"/>
      <c r="L26" s="147"/>
      <c r="M26" s="147"/>
      <c r="N26" s="147"/>
      <c r="O26" s="147"/>
      <c r="P26" s="147">
        <f t="shared" si="5"/>
        <v>5</v>
      </c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25">
        <v>5</v>
      </c>
      <c r="AD26" s="147">
        <f t="shared" si="6"/>
        <v>0</v>
      </c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</row>
    <row r="27" spans="1:66" s="144" customFormat="1" ht="24.75" customHeight="1">
      <c r="A27" s="129">
        <v>208</v>
      </c>
      <c r="B27" s="130" t="s">
        <v>235</v>
      </c>
      <c r="C27" s="134">
        <v>99</v>
      </c>
      <c r="D27" s="145" t="s">
        <v>200</v>
      </c>
      <c r="E27" s="138" t="s">
        <v>179</v>
      </c>
      <c r="F27" s="146">
        <f t="shared" si="0"/>
        <v>3</v>
      </c>
      <c r="G27" s="147">
        <f t="shared" si="4"/>
        <v>0</v>
      </c>
      <c r="H27" s="147"/>
      <c r="I27" s="147"/>
      <c r="J27" s="147"/>
      <c r="K27" s="147"/>
      <c r="L27" s="147"/>
      <c r="M27" s="147"/>
      <c r="N27" s="147"/>
      <c r="O27" s="147"/>
      <c r="P27" s="147">
        <f t="shared" si="5"/>
        <v>3</v>
      </c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25">
        <v>3</v>
      </c>
      <c r="AD27" s="147">
        <f t="shared" si="6"/>
        <v>0</v>
      </c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</row>
    <row r="28" spans="1:66" s="144" customFormat="1" ht="24.75" customHeight="1">
      <c r="A28" s="129">
        <v>208</v>
      </c>
      <c r="B28" s="130" t="s">
        <v>235</v>
      </c>
      <c r="C28" s="134">
        <v>99</v>
      </c>
      <c r="D28" s="145" t="s">
        <v>200</v>
      </c>
      <c r="E28" s="138" t="s">
        <v>180</v>
      </c>
      <c r="F28" s="146">
        <f t="shared" si="0"/>
        <v>2</v>
      </c>
      <c r="G28" s="147">
        <f t="shared" si="4"/>
        <v>0</v>
      </c>
      <c r="H28" s="147"/>
      <c r="I28" s="147"/>
      <c r="J28" s="147"/>
      <c r="K28" s="147"/>
      <c r="L28" s="147"/>
      <c r="M28" s="147"/>
      <c r="N28" s="147"/>
      <c r="O28" s="147"/>
      <c r="P28" s="147">
        <f t="shared" si="5"/>
        <v>2</v>
      </c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25">
        <v>2</v>
      </c>
      <c r="AD28" s="147">
        <f t="shared" si="6"/>
        <v>0</v>
      </c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</row>
    <row r="29" spans="1:66" s="144" customFormat="1" ht="24.75" customHeight="1">
      <c r="A29" s="129">
        <v>208</v>
      </c>
      <c r="B29" s="130" t="s">
        <v>235</v>
      </c>
      <c r="C29" s="134">
        <v>99</v>
      </c>
      <c r="D29" s="145" t="s">
        <v>200</v>
      </c>
      <c r="E29" s="138" t="s">
        <v>181</v>
      </c>
      <c r="F29" s="146">
        <f t="shared" si="0"/>
        <v>5</v>
      </c>
      <c r="G29" s="147">
        <f t="shared" si="4"/>
        <v>0</v>
      </c>
      <c r="H29" s="147"/>
      <c r="I29" s="147"/>
      <c r="J29" s="147"/>
      <c r="K29" s="147"/>
      <c r="L29" s="147"/>
      <c r="M29" s="147"/>
      <c r="N29" s="147"/>
      <c r="O29" s="147"/>
      <c r="P29" s="147">
        <f t="shared" si="5"/>
        <v>5</v>
      </c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25">
        <v>5</v>
      </c>
      <c r="AD29" s="147">
        <f t="shared" si="6"/>
        <v>0</v>
      </c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</row>
    <row r="30" spans="1:66" s="144" customFormat="1" ht="24.75" customHeight="1">
      <c r="A30" s="129">
        <v>208</v>
      </c>
      <c r="B30" s="130" t="s">
        <v>235</v>
      </c>
      <c r="C30" s="134">
        <v>99</v>
      </c>
      <c r="D30" s="145" t="s">
        <v>200</v>
      </c>
      <c r="E30" s="138" t="s">
        <v>182</v>
      </c>
      <c r="F30" s="146">
        <f t="shared" si="0"/>
        <v>3</v>
      </c>
      <c r="G30" s="147">
        <f t="shared" si="4"/>
        <v>0</v>
      </c>
      <c r="H30" s="147"/>
      <c r="I30" s="147"/>
      <c r="J30" s="147"/>
      <c r="K30" s="147"/>
      <c r="L30" s="147"/>
      <c r="M30" s="147"/>
      <c r="N30" s="147"/>
      <c r="O30" s="147"/>
      <c r="P30" s="147">
        <f t="shared" si="5"/>
        <v>3</v>
      </c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25">
        <v>3</v>
      </c>
      <c r="AD30" s="147">
        <f t="shared" si="6"/>
        <v>0</v>
      </c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</row>
    <row r="31" spans="1:66" s="144" customFormat="1" ht="24.75" customHeight="1">
      <c r="A31" s="129">
        <v>208</v>
      </c>
      <c r="B31" s="130" t="s">
        <v>235</v>
      </c>
      <c r="C31" s="134">
        <v>99</v>
      </c>
      <c r="D31" s="145" t="s">
        <v>200</v>
      </c>
      <c r="E31" s="138" t="s">
        <v>183</v>
      </c>
      <c r="F31" s="146">
        <f t="shared" si="0"/>
        <v>2</v>
      </c>
      <c r="G31" s="147">
        <f t="shared" si="4"/>
        <v>0</v>
      </c>
      <c r="H31" s="147"/>
      <c r="I31" s="147"/>
      <c r="J31" s="147"/>
      <c r="K31" s="147"/>
      <c r="L31" s="147"/>
      <c r="M31" s="147"/>
      <c r="N31" s="147"/>
      <c r="O31" s="147"/>
      <c r="P31" s="147">
        <f t="shared" si="5"/>
        <v>2</v>
      </c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25">
        <v>2</v>
      </c>
      <c r="AD31" s="147">
        <f t="shared" si="6"/>
        <v>0</v>
      </c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</row>
    <row r="32" spans="1:66" s="144" customFormat="1" ht="24.75" customHeight="1">
      <c r="A32" s="129">
        <v>208</v>
      </c>
      <c r="B32" s="130" t="s">
        <v>235</v>
      </c>
      <c r="C32" s="134">
        <v>99</v>
      </c>
      <c r="D32" s="145" t="s">
        <v>200</v>
      </c>
      <c r="E32" s="138" t="s">
        <v>184</v>
      </c>
      <c r="F32" s="146">
        <f t="shared" si="0"/>
        <v>5</v>
      </c>
      <c r="G32" s="147">
        <f t="shared" si="4"/>
        <v>0</v>
      </c>
      <c r="H32" s="147"/>
      <c r="I32" s="147"/>
      <c r="J32" s="147"/>
      <c r="K32" s="147"/>
      <c r="L32" s="147"/>
      <c r="M32" s="147"/>
      <c r="N32" s="147"/>
      <c r="O32" s="147"/>
      <c r="P32" s="147">
        <f t="shared" si="5"/>
        <v>5</v>
      </c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25">
        <v>5</v>
      </c>
      <c r="AD32" s="147">
        <f t="shared" si="6"/>
        <v>0</v>
      </c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</row>
    <row r="33" spans="1:66" s="144" customFormat="1" ht="24.75" customHeight="1">
      <c r="A33" s="135">
        <v>208</v>
      </c>
      <c r="B33" s="135" t="s">
        <v>242</v>
      </c>
      <c r="C33" s="135" t="s">
        <v>232</v>
      </c>
      <c r="D33" s="145" t="s">
        <v>200</v>
      </c>
      <c r="E33" s="124" t="s">
        <v>231</v>
      </c>
      <c r="F33" s="146">
        <f t="shared" si="0"/>
        <v>15.09</v>
      </c>
      <c r="G33" s="147">
        <f t="shared" si="4"/>
        <v>0</v>
      </c>
      <c r="H33" s="147"/>
      <c r="I33" s="147"/>
      <c r="J33" s="147"/>
      <c r="K33" s="147"/>
      <c r="L33" s="147"/>
      <c r="M33" s="147"/>
      <c r="N33" s="147"/>
      <c r="O33" s="147"/>
      <c r="P33" s="147">
        <f t="shared" si="5"/>
        <v>4.74</v>
      </c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>
        <v>3.83</v>
      </c>
      <c r="AB33" s="147"/>
      <c r="AC33" s="147">
        <v>0.91</v>
      </c>
      <c r="AD33" s="147">
        <f t="shared" si="6"/>
        <v>10.35</v>
      </c>
      <c r="AE33" s="147">
        <v>10.35</v>
      </c>
      <c r="AF33" s="147"/>
      <c r="AG33" s="147"/>
      <c r="AH33" s="147"/>
      <c r="AI33" s="147">
        <v>0</v>
      </c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</row>
    <row r="34" spans="1:66" s="144" customFormat="1" ht="24.75" customHeight="1">
      <c r="A34" s="135">
        <v>208</v>
      </c>
      <c r="B34" s="135" t="s">
        <v>242</v>
      </c>
      <c r="C34" s="135" t="s">
        <v>232</v>
      </c>
      <c r="D34" s="145" t="s">
        <v>200</v>
      </c>
      <c r="E34" s="140" t="s">
        <v>240</v>
      </c>
      <c r="F34" s="146">
        <f t="shared" si="0"/>
        <v>54.03</v>
      </c>
      <c r="G34" s="147">
        <f t="shared" si="4"/>
        <v>0</v>
      </c>
      <c r="H34" s="147"/>
      <c r="I34" s="147"/>
      <c r="J34" s="147"/>
      <c r="K34" s="147"/>
      <c r="L34" s="147"/>
      <c r="M34" s="147"/>
      <c r="N34" s="147"/>
      <c r="O34" s="147"/>
      <c r="P34" s="147">
        <f t="shared" si="5"/>
        <v>0</v>
      </c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>
        <f t="shared" si="6"/>
        <v>54.03</v>
      </c>
      <c r="AE34" s="147"/>
      <c r="AF34" s="147"/>
      <c r="AG34" s="147"/>
      <c r="AH34" s="147"/>
      <c r="AI34" s="147">
        <v>54.03</v>
      </c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</row>
    <row r="35" spans="1:66" s="144" customFormat="1" ht="24.75" customHeight="1">
      <c r="A35" s="135">
        <v>209</v>
      </c>
      <c r="B35" s="135" t="s">
        <v>242</v>
      </c>
      <c r="C35" s="135" t="s">
        <v>236</v>
      </c>
      <c r="D35" s="145" t="s">
        <v>200</v>
      </c>
      <c r="E35" s="124" t="s">
        <v>231</v>
      </c>
      <c r="F35" s="146">
        <f t="shared" si="0"/>
        <v>22.14</v>
      </c>
      <c r="G35" s="147">
        <f t="shared" si="4"/>
        <v>0</v>
      </c>
      <c r="H35" s="147"/>
      <c r="I35" s="147"/>
      <c r="J35" s="147"/>
      <c r="K35" s="147"/>
      <c r="L35" s="147"/>
      <c r="M35" s="147"/>
      <c r="N35" s="147"/>
      <c r="O35" s="147"/>
      <c r="P35" s="147">
        <f t="shared" si="5"/>
        <v>13.14</v>
      </c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>
        <v>10.26</v>
      </c>
      <c r="AB35" s="147"/>
      <c r="AC35" s="147">
        <v>2.88</v>
      </c>
      <c r="AD35" s="147">
        <f t="shared" si="6"/>
        <v>9</v>
      </c>
      <c r="AE35" s="147"/>
      <c r="AF35" s="147"/>
      <c r="AG35" s="147"/>
      <c r="AH35" s="147">
        <v>9</v>
      </c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</row>
    <row r="36" spans="1:66" s="144" customFormat="1" ht="24.75" customHeight="1">
      <c r="A36" s="135">
        <v>209</v>
      </c>
      <c r="B36" s="135" t="s">
        <v>242</v>
      </c>
      <c r="C36" s="135" t="s">
        <v>236</v>
      </c>
      <c r="D36" s="145" t="s">
        <v>200</v>
      </c>
      <c r="E36" s="140" t="s">
        <v>240</v>
      </c>
      <c r="F36" s="146">
        <f t="shared" si="0"/>
        <v>81.43</v>
      </c>
      <c r="G36" s="147"/>
      <c r="H36" s="147"/>
      <c r="I36" s="147"/>
      <c r="J36" s="147"/>
      <c r="K36" s="147"/>
      <c r="L36" s="147"/>
      <c r="M36" s="147"/>
      <c r="N36" s="147"/>
      <c r="O36" s="147"/>
      <c r="P36" s="147">
        <f t="shared" si="5"/>
        <v>0</v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>
        <f t="shared" si="6"/>
        <v>81.43</v>
      </c>
      <c r="AE36" s="147"/>
      <c r="AF36" s="147"/>
      <c r="AG36" s="147"/>
      <c r="AH36" s="147"/>
      <c r="AI36" s="147">
        <v>81.43</v>
      </c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</row>
    <row r="37" spans="1:66" s="144" customFormat="1" ht="24.75" customHeight="1">
      <c r="A37" s="135" t="s">
        <v>243</v>
      </c>
      <c r="B37" s="135" t="s">
        <v>242</v>
      </c>
      <c r="C37" s="135" t="s">
        <v>242</v>
      </c>
      <c r="D37" s="145" t="s">
        <v>200</v>
      </c>
      <c r="E37" s="124" t="s">
        <v>231</v>
      </c>
      <c r="F37" s="146">
        <f t="shared" si="0"/>
        <v>200.9</v>
      </c>
      <c r="G37" s="147">
        <f t="shared" si="4"/>
        <v>200.9</v>
      </c>
      <c r="H37" s="147"/>
      <c r="I37" s="147"/>
      <c r="J37" s="147"/>
      <c r="K37" s="147"/>
      <c r="L37" s="147"/>
      <c r="M37" s="147">
        <v>200.9</v>
      </c>
      <c r="N37" s="147"/>
      <c r="O37" s="147"/>
      <c r="P37" s="147">
        <f t="shared" si="5"/>
        <v>0</v>
      </c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>
        <f t="shared" si="6"/>
        <v>0</v>
      </c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</row>
    <row r="38" spans="1:66" s="144" customFormat="1" ht="24.75" customHeight="1">
      <c r="A38" s="135" t="s">
        <v>243</v>
      </c>
      <c r="B38" s="135" t="s">
        <v>242</v>
      </c>
      <c r="C38" s="135" t="s">
        <v>248</v>
      </c>
      <c r="D38" s="145" t="s">
        <v>200</v>
      </c>
      <c r="E38" s="124" t="s">
        <v>231</v>
      </c>
      <c r="F38" s="146">
        <f t="shared" si="0"/>
        <v>29.44</v>
      </c>
      <c r="G38" s="147">
        <f t="shared" si="4"/>
        <v>29.44</v>
      </c>
      <c r="H38" s="147"/>
      <c r="I38" s="147"/>
      <c r="J38" s="147"/>
      <c r="K38" s="147"/>
      <c r="L38" s="147"/>
      <c r="M38" s="147">
        <v>29.44</v>
      </c>
      <c r="N38" s="147"/>
      <c r="O38" s="147"/>
      <c r="P38" s="147">
        <f t="shared" si="5"/>
        <v>0</v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>
        <f t="shared" si="6"/>
        <v>0</v>
      </c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</row>
    <row r="39" spans="1:66" s="144" customFormat="1" ht="24.75" customHeight="1">
      <c r="A39" s="135" t="s">
        <v>243</v>
      </c>
      <c r="B39" s="135" t="s">
        <v>229</v>
      </c>
      <c r="C39" s="135" t="s">
        <v>232</v>
      </c>
      <c r="D39" s="145" t="s">
        <v>200</v>
      </c>
      <c r="E39" s="124" t="s">
        <v>231</v>
      </c>
      <c r="F39" s="146">
        <f t="shared" si="0"/>
        <v>74.19</v>
      </c>
      <c r="G39" s="147">
        <f t="shared" si="4"/>
        <v>0</v>
      </c>
      <c r="H39" s="147"/>
      <c r="I39" s="147"/>
      <c r="J39" s="147"/>
      <c r="K39" s="147"/>
      <c r="L39" s="147"/>
      <c r="M39" s="147"/>
      <c r="N39" s="147"/>
      <c r="O39" s="147"/>
      <c r="P39" s="147">
        <f t="shared" si="5"/>
        <v>0</v>
      </c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>
        <f t="shared" si="6"/>
        <v>74.19</v>
      </c>
      <c r="AE39" s="147"/>
      <c r="AF39" s="147"/>
      <c r="AG39" s="147"/>
      <c r="AH39" s="147">
        <v>74.19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</row>
    <row r="40" spans="1:66" s="144" customFormat="1" ht="24.75" customHeight="1">
      <c r="A40" s="135" t="s">
        <v>243</v>
      </c>
      <c r="B40" s="135" t="s">
        <v>249</v>
      </c>
      <c r="C40" s="135" t="s">
        <v>232</v>
      </c>
      <c r="D40" s="145" t="s">
        <v>200</v>
      </c>
      <c r="E40" s="138" t="s">
        <v>185</v>
      </c>
      <c r="F40" s="146">
        <f t="shared" si="0"/>
        <v>32</v>
      </c>
      <c r="G40" s="147">
        <f t="shared" si="4"/>
        <v>0</v>
      </c>
      <c r="H40" s="147"/>
      <c r="I40" s="147"/>
      <c r="J40" s="147"/>
      <c r="K40" s="147"/>
      <c r="L40" s="147"/>
      <c r="M40" s="147"/>
      <c r="N40" s="147"/>
      <c r="O40" s="147"/>
      <c r="P40" s="147">
        <f t="shared" si="5"/>
        <v>32</v>
      </c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>
        <v>32</v>
      </c>
      <c r="AD40" s="147">
        <f t="shared" si="6"/>
        <v>0</v>
      </c>
      <c r="AE40" s="147"/>
      <c r="AF40" s="147"/>
      <c r="AG40" s="147"/>
      <c r="AH40" s="147">
        <v>0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</row>
    <row r="41" spans="1:66" s="144" customFormat="1" ht="24.75" customHeight="1">
      <c r="A41" s="135" t="s">
        <v>243</v>
      </c>
      <c r="B41" s="135" t="s">
        <v>249</v>
      </c>
      <c r="C41" s="135" t="s">
        <v>236</v>
      </c>
      <c r="D41" s="145" t="s">
        <v>200</v>
      </c>
      <c r="E41" s="124" t="s">
        <v>231</v>
      </c>
      <c r="F41" s="146">
        <f t="shared" si="0"/>
        <v>7.93</v>
      </c>
      <c r="G41" s="147">
        <f t="shared" si="4"/>
        <v>0</v>
      </c>
      <c r="H41" s="147"/>
      <c r="I41" s="147"/>
      <c r="J41" s="147"/>
      <c r="K41" s="147"/>
      <c r="L41" s="147"/>
      <c r="M41" s="147"/>
      <c r="N41" s="147"/>
      <c r="O41" s="147"/>
      <c r="P41" s="147">
        <f t="shared" si="5"/>
        <v>0</v>
      </c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>
        <f t="shared" si="6"/>
        <v>7.93</v>
      </c>
      <c r="AE41" s="147"/>
      <c r="AF41" s="147"/>
      <c r="AG41" s="147"/>
      <c r="AH41" s="147">
        <v>7.93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</row>
    <row r="42" spans="1:66" s="144" customFormat="1" ht="24.75" customHeight="1">
      <c r="A42" s="135" t="s">
        <v>243</v>
      </c>
      <c r="B42" s="135" t="s">
        <v>249</v>
      </c>
      <c r="C42" s="135" t="s">
        <v>230</v>
      </c>
      <c r="D42" s="145" t="s">
        <v>200</v>
      </c>
      <c r="E42" s="124" t="s">
        <v>231</v>
      </c>
      <c r="F42" s="146">
        <f t="shared" si="0"/>
        <v>34.5</v>
      </c>
      <c r="G42" s="147">
        <f t="shared" si="4"/>
        <v>23.91</v>
      </c>
      <c r="H42" s="147">
        <v>15.62</v>
      </c>
      <c r="I42" s="147">
        <v>1.07</v>
      </c>
      <c r="J42" s="147"/>
      <c r="K42" s="147">
        <v>0.35</v>
      </c>
      <c r="L42" s="147">
        <v>6.87</v>
      </c>
      <c r="M42" s="147"/>
      <c r="N42" s="147"/>
      <c r="O42" s="147"/>
      <c r="P42" s="147">
        <f t="shared" si="5"/>
        <v>10.55</v>
      </c>
      <c r="Q42" s="147">
        <v>1</v>
      </c>
      <c r="R42" s="147">
        <v>0.05</v>
      </c>
      <c r="S42" s="147">
        <v>0.35</v>
      </c>
      <c r="T42" s="147">
        <v>0.4</v>
      </c>
      <c r="U42" s="147">
        <v>0.25</v>
      </c>
      <c r="V42" s="147">
        <v>1</v>
      </c>
      <c r="W42" s="147">
        <v>0.3</v>
      </c>
      <c r="X42" s="147"/>
      <c r="Y42" s="147">
        <v>0.4</v>
      </c>
      <c r="Z42" s="147">
        <v>0.56</v>
      </c>
      <c r="AA42" s="147">
        <v>0.99</v>
      </c>
      <c r="AB42" s="147">
        <v>5</v>
      </c>
      <c r="AC42" s="147">
        <v>0.25</v>
      </c>
      <c r="AD42" s="147">
        <f t="shared" si="6"/>
        <v>0.04</v>
      </c>
      <c r="AE42" s="147"/>
      <c r="AF42" s="147"/>
      <c r="AG42" s="147"/>
      <c r="AH42" s="147"/>
      <c r="AI42" s="147">
        <v>0.04</v>
      </c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</row>
    <row r="43" spans="1:66" s="144" customFormat="1" ht="24.75" customHeight="1">
      <c r="A43" s="135" t="s">
        <v>243</v>
      </c>
      <c r="B43" s="135" t="s">
        <v>249</v>
      </c>
      <c r="C43" s="135" t="s">
        <v>230</v>
      </c>
      <c r="D43" s="145" t="s">
        <v>200</v>
      </c>
      <c r="E43" s="139" t="s">
        <v>239</v>
      </c>
      <c r="F43" s="146">
        <f t="shared" si="0"/>
        <v>6.08</v>
      </c>
      <c r="G43" s="147">
        <f t="shared" si="4"/>
        <v>6.08</v>
      </c>
      <c r="H43" s="147"/>
      <c r="I43" s="147"/>
      <c r="J43" s="147"/>
      <c r="K43" s="147"/>
      <c r="L43" s="147">
        <v>6.08</v>
      </c>
      <c r="M43" s="147"/>
      <c r="N43" s="147"/>
      <c r="O43" s="147"/>
      <c r="P43" s="147">
        <f t="shared" si="5"/>
        <v>0</v>
      </c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>
        <f t="shared" si="6"/>
        <v>0</v>
      </c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</row>
    <row r="44" spans="1:66" s="144" customFormat="1" ht="24.75" customHeight="1">
      <c r="A44" s="135" t="s">
        <v>243</v>
      </c>
      <c r="B44" s="135" t="s">
        <v>249</v>
      </c>
      <c r="C44" s="135" t="s">
        <v>230</v>
      </c>
      <c r="D44" s="145" t="s">
        <v>200</v>
      </c>
      <c r="E44" s="140" t="s">
        <v>240</v>
      </c>
      <c r="F44" s="146">
        <f t="shared" si="0"/>
        <v>10</v>
      </c>
      <c r="G44" s="147">
        <f t="shared" si="4"/>
        <v>0</v>
      </c>
      <c r="H44" s="147"/>
      <c r="I44" s="147"/>
      <c r="J44" s="147"/>
      <c r="K44" s="147"/>
      <c r="L44" s="147"/>
      <c r="M44" s="147"/>
      <c r="N44" s="147"/>
      <c r="O44" s="147"/>
      <c r="P44" s="147">
        <f t="shared" si="5"/>
        <v>0</v>
      </c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>
        <f t="shared" si="6"/>
        <v>10</v>
      </c>
      <c r="AE44" s="147"/>
      <c r="AF44" s="147"/>
      <c r="AG44" s="147"/>
      <c r="AH44" s="147"/>
      <c r="AI44" s="147">
        <v>10</v>
      </c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</row>
    <row r="45" spans="1:66" s="144" customFormat="1" ht="24.75" customHeight="1">
      <c r="A45" s="135" t="s">
        <v>243</v>
      </c>
      <c r="B45" s="135" t="s">
        <v>249</v>
      </c>
      <c r="C45" s="135" t="s">
        <v>241</v>
      </c>
      <c r="D45" s="145" t="s">
        <v>200</v>
      </c>
      <c r="E45" s="138" t="s">
        <v>186</v>
      </c>
      <c r="F45" s="146">
        <f t="shared" si="0"/>
        <v>10</v>
      </c>
      <c r="G45" s="147">
        <f t="shared" si="4"/>
        <v>0</v>
      </c>
      <c r="H45" s="147"/>
      <c r="I45" s="147"/>
      <c r="J45" s="147"/>
      <c r="K45" s="147"/>
      <c r="L45" s="147"/>
      <c r="M45" s="147"/>
      <c r="N45" s="147"/>
      <c r="O45" s="147"/>
      <c r="P45" s="147">
        <f t="shared" si="5"/>
        <v>10</v>
      </c>
      <c r="Q45" s="147"/>
      <c r="R45" s="147"/>
      <c r="S45" s="147"/>
      <c r="T45" s="147"/>
      <c r="U45" s="147"/>
      <c r="V45" s="147"/>
      <c r="W45" s="147"/>
      <c r="X45" s="147">
        <v>0</v>
      </c>
      <c r="Y45" s="147"/>
      <c r="Z45" s="147"/>
      <c r="AA45" s="147"/>
      <c r="AB45" s="147"/>
      <c r="AC45" s="147">
        <v>10</v>
      </c>
      <c r="AD45" s="147">
        <f t="shared" si="6"/>
        <v>0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</row>
    <row r="46" spans="1:66" s="144" customFormat="1" ht="24.75" customHeight="1">
      <c r="A46" s="135" t="s">
        <v>243</v>
      </c>
      <c r="B46" s="135" t="s">
        <v>244</v>
      </c>
      <c r="C46" s="135" t="s">
        <v>232</v>
      </c>
      <c r="D46" s="145" t="s">
        <v>200</v>
      </c>
      <c r="E46" s="138" t="s">
        <v>187</v>
      </c>
      <c r="F46" s="146">
        <f t="shared" si="0"/>
        <v>12</v>
      </c>
      <c r="G46" s="147">
        <f t="shared" si="4"/>
        <v>0</v>
      </c>
      <c r="H46" s="147"/>
      <c r="I46" s="147"/>
      <c r="J46" s="147"/>
      <c r="K46" s="147"/>
      <c r="L46" s="147"/>
      <c r="M46" s="147"/>
      <c r="N46" s="147"/>
      <c r="O46" s="147"/>
      <c r="P46" s="147">
        <f t="shared" si="5"/>
        <v>12</v>
      </c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>
        <v>12</v>
      </c>
      <c r="AD46" s="147">
        <f t="shared" si="6"/>
        <v>0</v>
      </c>
      <c r="AE46" s="147"/>
      <c r="AF46" s="147"/>
      <c r="AG46" s="147"/>
      <c r="AH46" s="147">
        <v>0</v>
      </c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</row>
    <row r="47" spans="1:66" s="144" customFormat="1" ht="24.75" customHeight="1">
      <c r="A47" s="135" t="s">
        <v>243</v>
      </c>
      <c r="B47" s="135" t="s">
        <v>244</v>
      </c>
      <c r="C47" s="135" t="s">
        <v>241</v>
      </c>
      <c r="D47" s="145" t="s">
        <v>200</v>
      </c>
      <c r="E47" s="124" t="s">
        <v>231</v>
      </c>
      <c r="F47" s="146">
        <f t="shared" si="0"/>
        <v>74.46000000000001</v>
      </c>
      <c r="G47" s="147">
        <f t="shared" si="4"/>
        <v>56.86</v>
      </c>
      <c r="H47" s="147">
        <v>34.31</v>
      </c>
      <c r="I47" s="147">
        <v>5.89</v>
      </c>
      <c r="J47" s="147"/>
      <c r="K47" s="147">
        <v>0.83</v>
      </c>
      <c r="L47" s="147">
        <v>15.83</v>
      </c>
      <c r="M47" s="147"/>
      <c r="N47" s="147"/>
      <c r="O47" s="147"/>
      <c r="P47" s="147">
        <f t="shared" si="5"/>
        <v>17.56</v>
      </c>
      <c r="Q47" s="147">
        <v>2.33</v>
      </c>
      <c r="R47" s="147">
        <v>0.12</v>
      </c>
      <c r="S47" s="147">
        <v>0.82</v>
      </c>
      <c r="T47" s="147">
        <v>0.88</v>
      </c>
      <c r="U47" s="147">
        <v>0.58</v>
      </c>
      <c r="V47" s="147">
        <v>2.33</v>
      </c>
      <c r="W47" s="147">
        <v>0.7</v>
      </c>
      <c r="X47" s="147"/>
      <c r="Y47" s="147">
        <v>0.93</v>
      </c>
      <c r="Z47" s="147">
        <v>1.33</v>
      </c>
      <c r="AA47" s="147">
        <v>2.33</v>
      </c>
      <c r="AB47" s="147">
        <v>4.63</v>
      </c>
      <c r="AC47" s="147">
        <v>0.58</v>
      </c>
      <c r="AD47" s="147">
        <f t="shared" si="6"/>
        <v>0.04</v>
      </c>
      <c r="AE47" s="147"/>
      <c r="AF47" s="147"/>
      <c r="AG47" s="147"/>
      <c r="AH47" s="147"/>
      <c r="AI47" s="147">
        <v>0.04</v>
      </c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</row>
    <row r="48" spans="1:66" s="144" customFormat="1" ht="24.75" customHeight="1">
      <c r="A48" s="135" t="s">
        <v>243</v>
      </c>
      <c r="B48" s="135" t="s">
        <v>244</v>
      </c>
      <c r="C48" s="135" t="s">
        <v>241</v>
      </c>
      <c r="D48" s="145" t="s">
        <v>200</v>
      </c>
      <c r="E48" s="139" t="s">
        <v>239</v>
      </c>
      <c r="F48" s="146">
        <f t="shared" si="0"/>
        <v>4.43</v>
      </c>
      <c r="G48" s="147">
        <f t="shared" si="4"/>
        <v>4.43</v>
      </c>
      <c r="H48" s="147"/>
      <c r="I48" s="147"/>
      <c r="J48" s="147"/>
      <c r="K48" s="147"/>
      <c r="L48" s="147">
        <v>4.43</v>
      </c>
      <c r="M48" s="147"/>
      <c r="N48" s="147"/>
      <c r="O48" s="147"/>
      <c r="P48" s="147">
        <f t="shared" si="5"/>
        <v>0</v>
      </c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>
        <f t="shared" si="6"/>
        <v>0</v>
      </c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</row>
    <row r="49" spans="1:66" s="144" customFormat="1" ht="24.75" customHeight="1">
      <c r="A49" s="135" t="s">
        <v>243</v>
      </c>
      <c r="B49" s="135" t="s">
        <v>244</v>
      </c>
      <c r="C49" s="135" t="s">
        <v>241</v>
      </c>
      <c r="D49" s="145" t="s">
        <v>200</v>
      </c>
      <c r="E49" s="140" t="s">
        <v>240</v>
      </c>
      <c r="F49" s="146">
        <f t="shared" si="0"/>
        <v>8</v>
      </c>
      <c r="G49" s="147">
        <f t="shared" si="4"/>
        <v>0</v>
      </c>
      <c r="H49" s="147"/>
      <c r="I49" s="147"/>
      <c r="J49" s="147"/>
      <c r="K49" s="147"/>
      <c r="L49" s="147"/>
      <c r="M49" s="147"/>
      <c r="N49" s="147"/>
      <c r="O49" s="147"/>
      <c r="P49" s="147">
        <f t="shared" si="5"/>
        <v>0</v>
      </c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>
        <f t="shared" si="6"/>
        <v>8</v>
      </c>
      <c r="AE49" s="147"/>
      <c r="AF49" s="147"/>
      <c r="AG49" s="147"/>
      <c r="AH49" s="147"/>
      <c r="AI49" s="147">
        <v>8</v>
      </c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</row>
    <row r="50" spans="1:66" s="144" customFormat="1" ht="24.75" customHeight="1">
      <c r="A50" s="135" t="s">
        <v>243</v>
      </c>
      <c r="B50" s="135" t="s">
        <v>244</v>
      </c>
      <c r="C50" s="135" t="s">
        <v>241</v>
      </c>
      <c r="D50" s="145" t="s">
        <v>200</v>
      </c>
      <c r="E50" s="138" t="s">
        <v>188</v>
      </c>
      <c r="F50" s="146">
        <f t="shared" si="0"/>
        <v>187</v>
      </c>
      <c r="G50" s="147">
        <f t="shared" si="4"/>
        <v>0</v>
      </c>
      <c r="H50" s="147"/>
      <c r="I50" s="147"/>
      <c r="J50" s="147"/>
      <c r="K50" s="147"/>
      <c r="L50" s="147"/>
      <c r="M50" s="147"/>
      <c r="N50" s="147"/>
      <c r="O50" s="147"/>
      <c r="P50" s="147">
        <f t="shared" si="5"/>
        <v>187</v>
      </c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>
        <v>187</v>
      </c>
      <c r="AD50" s="147">
        <f t="shared" si="6"/>
        <v>0</v>
      </c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</row>
    <row r="51" spans="1:66" s="144" customFormat="1" ht="24.75" customHeight="1">
      <c r="A51" s="135" t="s">
        <v>243</v>
      </c>
      <c r="B51" s="135" t="s">
        <v>244</v>
      </c>
      <c r="C51" s="135" t="s">
        <v>241</v>
      </c>
      <c r="D51" s="145" t="s">
        <v>200</v>
      </c>
      <c r="E51" s="138" t="s">
        <v>189</v>
      </c>
      <c r="F51" s="146">
        <f t="shared" si="0"/>
        <v>16</v>
      </c>
      <c r="G51" s="147">
        <f t="shared" si="4"/>
        <v>0</v>
      </c>
      <c r="H51" s="147"/>
      <c r="I51" s="147"/>
      <c r="J51" s="147"/>
      <c r="K51" s="147"/>
      <c r="L51" s="147"/>
      <c r="M51" s="147"/>
      <c r="N51" s="147"/>
      <c r="O51" s="147"/>
      <c r="P51" s="147">
        <f t="shared" si="5"/>
        <v>16</v>
      </c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>
        <v>16</v>
      </c>
      <c r="AD51" s="147">
        <f t="shared" si="6"/>
        <v>0</v>
      </c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</row>
    <row r="52" spans="1:66" s="144" customFormat="1" ht="24.75" customHeight="1">
      <c r="A52" s="135" t="s">
        <v>243</v>
      </c>
      <c r="B52" s="135" t="s">
        <v>244</v>
      </c>
      <c r="C52" s="135" t="s">
        <v>241</v>
      </c>
      <c r="D52" s="145" t="s">
        <v>200</v>
      </c>
      <c r="E52" s="138" t="s">
        <v>190</v>
      </c>
      <c r="F52" s="146">
        <f t="shared" si="0"/>
        <v>10</v>
      </c>
      <c r="G52" s="147">
        <f t="shared" si="4"/>
        <v>0</v>
      </c>
      <c r="H52" s="147"/>
      <c r="I52" s="147"/>
      <c r="J52" s="147"/>
      <c r="K52" s="147"/>
      <c r="L52" s="147"/>
      <c r="M52" s="147"/>
      <c r="N52" s="147"/>
      <c r="O52" s="147"/>
      <c r="P52" s="147">
        <f t="shared" si="5"/>
        <v>10</v>
      </c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>
        <v>10</v>
      </c>
      <c r="AD52" s="147">
        <f t="shared" si="6"/>
        <v>0</v>
      </c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</row>
    <row r="53" spans="1:66" s="144" customFormat="1" ht="24.75" customHeight="1">
      <c r="A53" s="135" t="s">
        <v>243</v>
      </c>
      <c r="B53" s="135" t="s">
        <v>244</v>
      </c>
      <c r="C53" s="135" t="s">
        <v>242</v>
      </c>
      <c r="D53" s="145" t="s">
        <v>200</v>
      </c>
      <c r="E53" s="124" t="s">
        <v>231</v>
      </c>
      <c r="F53" s="146">
        <f t="shared" si="0"/>
        <v>561.47</v>
      </c>
      <c r="G53" s="147">
        <f t="shared" si="4"/>
        <v>442.22</v>
      </c>
      <c r="H53" s="147">
        <v>294.16</v>
      </c>
      <c r="I53" s="147">
        <v>16.45</v>
      </c>
      <c r="J53" s="147"/>
      <c r="K53" s="147">
        <v>6.49</v>
      </c>
      <c r="L53" s="147">
        <v>123.12</v>
      </c>
      <c r="M53" s="147"/>
      <c r="N53" s="147"/>
      <c r="O53" s="147">
        <v>2</v>
      </c>
      <c r="P53" s="147">
        <f t="shared" si="5"/>
        <v>111.64999999999998</v>
      </c>
      <c r="Q53" s="147">
        <v>18.03</v>
      </c>
      <c r="R53" s="147">
        <v>0.9</v>
      </c>
      <c r="S53" s="147">
        <v>6.31</v>
      </c>
      <c r="T53" s="147">
        <v>3.77</v>
      </c>
      <c r="U53" s="147">
        <v>4.51</v>
      </c>
      <c r="V53" s="147">
        <v>18.03</v>
      </c>
      <c r="W53" s="147">
        <v>5.41</v>
      </c>
      <c r="X53" s="147"/>
      <c r="Y53" s="147">
        <v>7.21</v>
      </c>
      <c r="Z53" s="147">
        <v>10.32</v>
      </c>
      <c r="AA53" s="147">
        <v>18.34</v>
      </c>
      <c r="AB53" s="147">
        <v>14.25</v>
      </c>
      <c r="AC53" s="147">
        <v>4.57</v>
      </c>
      <c r="AD53" s="147">
        <f t="shared" si="6"/>
        <v>7.6000000000000005</v>
      </c>
      <c r="AE53" s="147"/>
      <c r="AF53" s="147"/>
      <c r="AG53" s="147"/>
      <c r="AH53" s="147">
        <v>7.2</v>
      </c>
      <c r="AI53" s="147">
        <v>0.4</v>
      </c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</row>
    <row r="54" spans="1:66" s="144" customFormat="1" ht="24.75" customHeight="1">
      <c r="A54" s="135" t="s">
        <v>243</v>
      </c>
      <c r="B54" s="135" t="s">
        <v>244</v>
      </c>
      <c r="C54" s="135" t="s">
        <v>242</v>
      </c>
      <c r="D54" s="145" t="s">
        <v>200</v>
      </c>
      <c r="E54" s="138" t="s">
        <v>195</v>
      </c>
      <c r="F54" s="146">
        <f t="shared" si="0"/>
        <v>25</v>
      </c>
      <c r="G54" s="147">
        <f t="shared" si="4"/>
        <v>0</v>
      </c>
      <c r="H54" s="147"/>
      <c r="I54" s="147"/>
      <c r="J54" s="147"/>
      <c r="K54" s="147"/>
      <c r="L54" s="147"/>
      <c r="M54" s="147"/>
      <c r="N54" s="147"/>
      <c r="O54" s="147"/>
      <c r="P54" s="147">
        <f t="shared" si="5"/>
        <v>25</v>
      </c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>
        <v>25</v>
      </c>
      <c r="AD54" s="147">
        <f t="shared" si="6"/>
        <v>0</v>
      </c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</row>
    <row r="55" spans="1:66" s="144" customFormat="1" ht="24.75" customHeight="1">
      <c r="A55" s="135" t="s">
        <v>243</v>
      </c>
      <c r="B55" s="135" t="s">
        <v>244</v>
      </c>
      <c r="C55" s="135" t="s">
        <v>242</v>
      </c>
      <c r="D55" s="145" t="s">
        <v>200</v>
      </c>
      <c r="E55" s="139" t="s">
        <v>239</v>
      </c>
      <c r="F55" s="146">
        <f t="shared" si="0"/>
        <v>43.16</v>
      </c>
      <c r="G55" s="147">
        <f t="shared" si="4"/>
        <v>43.16</v>
      </c>
      <c r="H55" s="147"/>
      <c r="I55" s="147"/>
      <c r="J55" s="147"/>
      <c r="K55" s="147"/>
      <c r="L55" s="147">
        <v>43.16</v>
      </c>
      <c r="M55" s="147"/>
      <c r="N55" s="147"/>
      <c r="O55" s="147"/>
      <c r="P55" s="147">
        <f t="shared" si="5"/>
        <v>0</v>
      </c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>
        <f t="shared" si="6"/>
        <v>0</v>
      </c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</row>
    <row r="56" spans="1:66" s="144" customFormat="1" ht="24.75" customHeight="1">
      <c r="A56" s="135" t="s">
        <v>243</v>
      </c>
      <c r="B56" s="135" t="s">
        <v>244</v>
      </c>
      <c r="C56" s="135" t="s">
        <v>242</v>
      </c>
      <c r="D56" s="145" t="s">
        <v>200</v>
      </c>
      <c r="E56" s="138" t="s">
        <v>193</v>
      </c>
      <c r="F56" s="146">
        <f t="shared" si="0"/>
        <v>5</v>
      </c>
      <c r="G56" s="147">
        <f t="shared" si="4"/>
        <v>0</v>
      </c>
      <c r="H56" s="147"/>
      <c r="I56" s="147"/>
      <c r="J56" s="147"/>
      <c r="K56" s="147"/>
      <c r="L56" s="147"/>
      <c r="M56" s="147"/>
      <c r="N56" s="147"/>
      <c r="O56" s="147"/>
      <c r="P56" s="147">
        <f t="shared" si="5"/>
        <v>5</v>
      </c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>
        <v>5</v>
      </c>
      <c r="AD56" s="147">
        <f t="shared" si="6"/>
        <v>0</v>
      </c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</row>
    <row r="57" spans="1:66" s="144" customFormat="1" ht="24.75" customHeight="1">
      <c r="A57" s="135" t="s">
        <v>243</v>
      </c>
      <c r="B57" s="135" t="s">
        <v>244</v>
      </c>
      <c r="C57" s="135" t="s">
        <v>242</v>
      </c>
      <c r="D57" s="145" t="s">
        <v>200</v>
      </c>
      <c r="E57" s="139" t="s">
        <v>245</v>
      </c>
      <c r="F57" s="146">
        <f t="shared" si="0"/>
        <v>2.04</v>
      </c>
      <c r="G57" s="147">
        <f t="shared" si="4"/>
        <v>2.04</v>
      </c>
      <c r="H57" s="147">
        <v>0.71</v>
      </c>
      <c r="I57" s="147"/>
      <c r="J57" s="147"/>
      <c r="K57" s="147"/>
      <c r="L57" s="147">
        <v>1.33</v>
      </c>
      <c r="M57" s="147"/>
      <c r="N57" s="147"/>
      <c r="O57" s="147"/>
      <c r="P57" s="147">
        <f t="shared" si="5"/>
        <v>0</v>
      </c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>
        <f t="shared" si="6"/>
        <v>0</v>
      </c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</row>
    <row r="58" spans="1:66" s="144" customFormat="1" ht="24.75" customHeight="1">
      <c r="A58" s="135" t="s">
        <v>243</v>
      </c>
      <c r="B58" s="135" t="s">
        <v>244</v>
      </c>
      <c r="C58" s="135" t="s">
        <v>242</v>
      </c>
      <c r="D58" s="145" t="s">
        <v>200</v>
      </c>
      <c r="E58" s="138" t="s">
        <v>191</v>
      </c>
      <c r="F58" s="146">
        <f t="shared" si="0"/>
        <v>15</v>
      </c>
      <c r="G58" s="147">
        <f t="shared" si="4"/>
        <v>0</v>
      </c>
      <c r="H58" s="147"/>
      <c r="I58" s="147"/>
      <c r="J58" s="147"/>
      <c r="K58" s="147"/>
      <c r="L58" s="147"/>
      <c r="M58" s="147"/>
      <c r="N58" s="147"/>
      <c r="O58" s="147"/>
      <c r="P58" s="147">
        <f t="shared" si="5"/>
        <v>15</v>
      </c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>
        <v>15</v>
      </c>
      <c r="AD58" s="147">
        <f t="shared" si="6"/>
        <v>0</v>
      </c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</row>
    <row r="59" spans="1:66" s="144" customFormat="1" ht="24.75" customHeight="1">
      <c r="A59" s="135" t="s">
        <v>243</v>
      </c>
      <c r="B59" s="135" t="s">
        <v>244</v>
      </c>
      <c r="C59" s="135" t="s">
        <v>242</v>
      </c>
      <c r="D59" s="145" t="s">
        <v>200</v>
      </c>
      <c r="E59" s="138" t="s">
        <v>192</v>
      </c>
      <c r="F59" s="146">
        <f t="shared" si="0"/>
        <v>1.2</v>
      </c>
      <c r="G59" s="147">
        <f t="shared" si="4"/>
        <v>0</v>
      </c>
      <c r="H59" s="147"/>
      <c r="I59" s="147"/>
      <c r="J59" s="147"/>
      <c r="K59" s="147"/>
      <c r="L59" s="147"/>
      <c r="M59" s="147"/>
      <c r="N59" s="147"/>
      <c r="O59" s="147"/>
      <c r="P59" s="147">
        <f t="shared" si="5"/>
        <v>0</v>
      </c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>
        <f t="shared" si="6"/>
        <v>1.2</v>
      </c>
      <c r="AE59" s="147"/>
      <c r="AF59" s="147"/>
      <c r="AG59" s="147"/>
      <c r="AH59" s="147">
        <v>1.2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</row>
    <row r="60" spans="1:66" s="144" customFormat="1" ht="24.75" customHeight="1">
      <c r="A60" s="135" t="s">
        <v>243</v>
      </c>
      <c r="B60" s="135" t="s">
        <v>244</v>
      </c>
      <c r="C60" s="135" t="s">
        <v>242</v>
      </c>
      <c r="D60" s="145" t="s">
        <v>200</v>
      </c>
      <c r="E60" s="139" t="s">
        <v>238</v>
      </c>
      <c r="F60" s="146">
        <f t="shared" si="0"/>
        <v>1.28</v>
      </c>
      <c r="G60" s="147">
        <f t="shared" si="4"/>
        <v>1.28</v>
      </c>
      <c r="H60" s="147"/>
      <c r="I60" s="147"/>
      <c r="J60" s="147"/>
      <c r="K60" s="147"/>
      <c r="L60" s="147">
        <v>1.28</v>
      </c>
      <c r="M60" s="147"/>
      <c r="N60" s="147"/>
      <c r="O60" s="147"/>
      <c r="P60" s="147">
        <f t="shared" si="5"/>
        <v>0</v>
      </c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>
        <f t="shared" si="6"/>
        <v>0</v>
      </c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</row>
    <row r="61" spans="1:66" s="144" customFormat="1" ht="24.75" customHeight="1">
      <c r="A61" s="135" t="s">
        <v>243</v>
      </c>
      <c r="B61" s="135" t="s">
        <v>244</v>
      </c>
      <c r="C61" s="135" t="s">
        <v>242</v>
      </c>
      <c r="D61" s="145" t="s">
        <v>200</v>
      </c>
      <c r="E61" s="140" t="s">
        <v>240</v>
      </c>
      <c r="F61" s="146">
        <f t="shared" si="0"/>
        <v>78.33</v>
      </c>
      <c r="G61" s="147">
        <f t="shared" si="4"/>
        <v>0</v>
      </c>
      <c r="H61" s="147"/>
      <c r="I61" s="147"/>
      <c r="J61" s="147"/>
      <c r="K61" s="147"/>
      <c r="L61" s="147"/>
      <c r="M61" s="147"/>
      <c r="N61" s="147"/>
      <c r="O61" s="147"/>
      <c r="P61" s="147">
        <f t="shared" si="5"/>
        <v>0</v>
      </c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>
        <f t="shared" si="6"/>
        <v>78.33</v>
      </c>
      <c r="AE61" s="147"/>
      <c r="AF61" s="147"/>
      <c r="AG61" s="147"/>
      <c r="AH61" s="147"/>
      <c r="AI61" s="147">
        <v>78.33</v>
      </c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</row>
    <row r="62" spans="1:66" s="144" customFormat="1" ht="24.75" customHeight="1">
      <c r="A62" s="135" t="s">
        <v>243</v>
      </c>
      <c r="B62" s="135" t="s">
        <v>244</v>
      </c>
      <c r="C62" s="135" t="s">
        <v>242</v>
      </c>
      <c r="D62" s="145" t="s">
        <v>200</v>
      </c>
      <c r="E62" s="138" t="s">
        <v>194</v>
      </c>
      <c r="F62" s="146">
        <f t="shared" si="0"/>
        <v>10</v>
      </c>
      <c r="G62" s="147">
        <f t="shared" si="4"/>
        <v>0</v>
      </c>
      <c r="H62" s="147"/>
      <c r="I62" s="147"/>
      <c r="J62" s="147"/>
      <c r="K62" s="147"/>
      <c r="L62" s="147"/>
      <c r="M62" s="147"/>
      <c r="N62" s="147"/>
      <c r="O62" s="147"/>
      <c r="P62" s="147">
        <f t="shared" si="5"/>
        <v>0</v>
      </c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>
        <f t="shared" si="6"/>
        <v>10</v>
      </c>
      <c r="AE62" s="147"/>
      <c r="AF62" s="147"/>
      <c r="AG62" s="147"/>
      <c r="AH62" s="147">
        <v>10</v>
      </c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</row>
    <row r="63" spans="1:66" s="144" customFormat="1" ht="24.75" customHeight="1">
      <c r="A63" s="125">
        <v>208</v>
      </c>
      <c r="B63" s="94" t="s">
        <v>244</v>
      </c>
      <c r="C63" s="94" t="s">
        <v>234</v>
      </c>
      <c r="D63" s="145" t="s">
        <v>200</v>
      </c>
      <c r="E63" s="138" t="s">
        <v>196</v>
      </c>
      <c r="F63" s="146">
        <f t="shared" si="0"/>
        <v>342</v>
      </c>
      <c r="G63" s="147">
        <f t="shared" si="4"/>
        <v>0</v>
      </c>
      <c r="H63" s="147"/>
      <c r="I63" s="147"/>
      <c r="J63" s="147"/>
      <c r="K63" s="147"/>
      <c r="L63" s="147"/>
      <c r="M63" s="147"/>
      <c r="N63" s="147"/>
      <c r="O63" s="147"/>
      <c r="P63" s="147">
        <f t="shared" si="5"/>
        <v>342</v>
      </c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>
        <v>342</v>
      </c>
      <c r="AD63" s="147">
        <f t="shared" si="6"/>
        <v>0</v>
      </c>
      <c r="AE63" s="147"/>
      <c r="AF63" s="147"/>
      <c r="AG63" s="147"/>
      <c r="AH63" s="147">
        <v>0</v>
      </c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</row>
    <row r="64" spans="1:66" s="144" customFormat="1" ht="24.75" customHeight="1">
      <c r="A64" s="125">
        <v>208</v>
      </c>
      <c r="B64" s="94" t="s">
        <v>247</v>
      </c>
      <c r="C64" s="94" t="s">
        <v>236</v>
      </c>
      <c r="D64" s="145" t="s">
        <v>200</v>
      </c>
      <c r="E64" s="138" t="s">
        <v>142</v>
      </c>
      <c r="F64" s="146">
        <f t="shared" si="0"/>
        <v>20</v>
      </c>
      <c r="G64" s="147">
        <f t="shared" si="4"/>
        <v>0</v>
      </c>
      <c r="H64" s="147"/>
      <c r="I64" s="147"/>
      <c r="J64" s="147"/>
      <c r="K64" s="147"/>
      <c r="L64" s="147"/>
      <c r="M64" s="147"/>
      <c r="N64" s="147"/>
      <c r="O64" s="147"/>
      <c r="P64" s="147">
        <f t="shared" si="5"/>
        <v>20</v>
      </c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34">
        <v>20</v>
      </c>
      <c r="AD64" s="147">
        <f t="shared" si="6"/>
        <v>0</v>
      </c>
      <c r="AE64" s="147"/>
      <c r="AF64" s="147"/>
      <c r="AG64" s="147"/>
      <c r="AH64" s="147">
        <v>0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</row>
    <row r="65" spans="1:66" s="144" customFormat="1" ht="24.75" customHeight="1">
      <c r="A65" s="125">
        <v>208</v>
      </c>
      <c r="B65" s="94" t="s">
        <v>250</v>
      </c>
      <c r="C65" s="94" t="s">
        <v>236</v>
      </c>
      <c r="D65" s="145" t="s">
        <v>200</v>
      </c>
      <c r="E65" s="139" t="s">
        <v>239</v>
      </c>
      <c r="F65" s="146">
        <f t="shared" si="0"/>
        <v>8.18</v>
      </c>
      <c r="G65" s="147">
        <f t="shared" si="4"/>
        <v>8.18</v>
      </c>
      <c r="H65" s="147"/>
      <c r="I65" s="147"/>
      <c r="J65" s="147"/>
      <c r="K65" s="147"/>
      <c r="L65" s="147">
        <v>8.18</v>
      </c>
      <c r="M65" s="147"/>
      <c r="N65" s="147"/>
      <c r="O65" s="147"/>
      <c r="P65" s="147">
        <f t="shared" si="5"/>
        <v>0</v>
      </c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34"/>
      <c r="AD65" s="147">
        <f t="shared" si="6"/>
        <v>0</v>
      </c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</row>
    <row r="66" spans="1:66" s="144" customFormat="1" ht="24.75" customHeight="1">
      <c r="A66" s="125">
        <v>208</v>
      </c>
      <c r="B66" s="94" t="s">
        <v>250</v>
      </c>
      <c r="C66" s="94" t="s">
        <v>236</v>
      </c>
      <c r="D66" s="145" t="s">
        <v>200</v>
      </c>
      <c r="E66" s="140" t="s">
        <v>240</v>
      </c>
      <c r="F66" s="146">
        <f t="shared" si="0"/>
        <v>14</v>
      </c>
      <c r="G66" s="147">
        <f t="shared" si="4"/>
        <v>0</v>
      </c>
      <c r="H66" s="147"/>
      <c r="I66" s="147"/>
      <c r="J66" s="147"/>
      <c r="K66" s="147"/>
      <c r="L66" s="147"/>
      <c r="M66" s="147"/>
      <c r="N66" s="147"/>
      <c r="O66" s="147"/>
      <c r="P66" s="147">
        <f t="shared" si="5"/>
        <v>0</v>
      </c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34"/>
      <c r="AD66" s="147">
        <f t="shared" si="6"/>
        <v>14</v>
      </c>
      <c r="AE66" s="147"/>
      <c r="AF66" s="147"/>
      <c r="AG66" s="147"/>
      <c r="AH66" s="147"/>
      <c r="AI66" s="147">
        <v>14</v>
      </c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</row>
    <row r="67" spans="1:66" s="144" customFormat="1" ht="24.75" customHeight="1">
      <c r="A67" s="125">
        <v>208</v>
      </c>
      <c r="B67" s="94" t="s">
        <v>250</v>
      </c>
      <c r="C67" s="94" t="s">
        <v>236</v>
      </c>
      <c r="D67" s="145" t="s">
        <v>200</v>
      </c>
      <c r="E67" s="138" t="s">
        <v>197</v>
      </c>
      <c r="F67" s="146">
        <f t="shared" si="0"/>
        <v>5</v>
      </c>
      <c r="G67" s="147">
        <f t="shared" si="4"/>
        <v>0</v>
      </c>
      <c r="H67" s="147"/>
      <c r="I67" s="147"/>
      <c r="J67" s="147"/>
      <c r="K67" s="147"/>
      <c r="L67" s="147"/>
      <c r="M67" s="147"/>
      <c r="N67" s="147"/>
      <c r="O67" s="147"/>
      <c r="P67" s="147">
        <f t="shared" si="5"/>
        <v>5</v>
      </c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34">
        <v>5</v>
      </c>
      <c r="AD67" s="147">
        <f t="shared" si="6"/>
        <v>0</v>
      </c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</row>
    <row r="68" spans="1:66" s="144" customFormat="1" ht="24.75" customHeight="1">
      <c r="A68" s="125">
        <v>208</v>
      </c>
      <c r="B68" s="94" t="s">
        <v>250</v>
      </c>
      <c r="C68" s="94" t="s">
        <v>236</v>
      </c>
      <c r="D68" s="145" t="s">
        <v>200</v>
      </c>
      <c r="E68" s="138" t="s">
        <v>198</v>
      </c>
      <c r="F68" s="146">
        <f t="shared" si="0"/>
        <v>10</v>
      </c>
      <c r="G68" s="147">
        <f t="shared" si="4"/>
        <v>0</v>
      </c>
      <c r="H68" s="147"/>
      <c r="I68" s="147"/>
      <c r="J68" s="147"/>
      <c r="K68" s="147"/>
      <c r="L68" s="147"/>
      <c r="M68" s="147"/>
      <c r="N68" s="147"/>
      <c r="O68" s="147"/>
      <c r="P68" s="147">
        <f t="shared" si="5"/>
        <v>10</v>
      </c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34">
        <v>10</v>
      </c>
      <c r="AD68" s="147">
        <f t="shared" si="6"/>
        <v>0</v>
      </c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</row>
    <row r="69" spans="1:66" s="144" customFormat="1" ht="24.75" customHeight="1">
      <c r="A69" s="125">
        <v>208</v>
      </c>
      <c r="B69" s="94" t="s">
        <v>250</v>
      </c>
      <c r="C69" s="94" t="s">
        <v>236</v>
      </c>
      <c r="D69" s="145" t="s">
        <v>200</v>
      </c>
      <c r="E69" s="124" t="s">
        <v>231</v>
      </c>
      <c r="F69" s="146">
        <f t="shared" si="0"/>
        <v>41.34</v>
      </c>
      <c r="G69" s="147">
        <f t="shared" si="4"/>
        <v>31.54</v>
      </c>
      <c r="H69" s="147">
        <v>20.52</v>
      </c>
      <c r="I69" s="147">
        <v>1.34</v>
      </c>
      <c r="J69" s="147"/>
      <c r="K69" s="147">
        <v>0.44</v>
      </c>
      <c r="L69" s="147">
        <v>9.24</v>
      </c>
      <c r="M69" s="147"/>
      <c r="N69" s="147"/>
      <c r="O69" s="147"/>
      <c r="P69" s="147">
        <f t="shared" si="5"/>
        <v>9.78</v>
      </c>
      <c r="Q69" s="147">
        <v>1.4</v>
      </c>
      <c r="R69" s="147">
        <v>0.07</v>
      </c>
      <c r="S69" s="147">
        <v>0.49</v>
      </c>
      <c r="T69" s="147">
        <v>0.2</v>
      </c>
      <c r="U69" s="147">
        <v>0.35</v>
      </c>
      <c r="V69" s="147">
        <v>1.4</v>
      </c>
      <c r="W69" s="147">
        <v>0.42</v>
      </c>
      <c r="X69" s="147"/>
      <c r="Y69" s="147">
        <v>0.56</v>
      </c>
      <c r="Z69" s="147">
        <v>0.75</v>
      </c>
      <c r="AA69" s="147">
        <v>1.29</v>
      </c>
      <c r="AB69" s="147">
        <v>2.5</v>
      </c>
      <c r="AC69" s="147">
        <v>0.35</v>
      </c>
      <c r="AD69" s="147">
        <f t="shared" si="6"/>
        <v>0.02</v>
      </c>
      <c r="AE69" s="147"/>
      <c r="AF69" s="147"/>
      <c r="AG69" s="147"/>
      <c r="AH69" s="147">
        <v>0</v>
      </c>
      <c r="AI69" s="147">
        <v>0.02</v>
      </c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</row>
    <row r="70" spans="1:66" s="144" customFormat="1" ht="24.75" customHeight="1">
      <c r="A70" s="125">
        <v>208</v>
      </c>
      <c r="B70" s="94" t="s">
        <v>251</v>
      </c>
      <c r="C70" s="94" t="s">
        <v>232</v>
      </c>
      <c r="D70" s="145" t="s">
        <v>200</v>
      </c>
      <c r="E70" s="138" t="s">
        <v>199</v>
      </c>
      <c r="F70" s="146">
        <f t="shared" si="0"/>
        <v>78.78</v>
      </c>
      <c r="G70" s="147">
        <f t="shared" si="4"/>
        <v>0</v>
      </c>
      <c r="H70" s="147"/>
      <c r="I70" s="147"/>
      <c r="J70" s="147"/>
      <c r="K70" s="147"/>
      <c r="L70" s="147"/>
      <c r="M70" s="147"/>
      <c r="N70" s="147"/>
      <c r="O70" s="147"/>
      <c r="P70" s="147">
        <f t="shared" si="5"/>
        <v>78.78</v>
      </c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>
        <v>78.78</v>
      </c>
      <c r="AD70" s="147">
        <f t="shared" si="6"/>
        <v>0</v>
      </c>
      <c r="AE70" s="147"/>
      <c r="AF70" s="147"/>
      <c r="AG70" s="147"/>
      <c r="AH70" s="147">
        <v>0</v>
      </c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</row>
    <row r="71" spans="1:66" s="144" customFormat="1" ht="24.75" customHeight="1">
      <c r="A71" s="125">
        <v>210</v>
      </c>
      <c r="B71" s="125">
        <v>11</v>
      </c>
      <c r="C71" s="94" t="s">
        <v>232</v>
      </c>
      <c r="D71" s="145" t="s">
        <v>200</v>
      </c>
      <c r="E71" s="124" t="s">
        <v>231</v>
      </c>
      <c r="F71" s="146">
        <f t="shared" si="0"/>
        <v>15.04</v>
      </c>
      <c r="G71" s="147">
        <f t="shared" si="4"/>
        <v>15.04</v>
      </c>
      <c r="H71" s="147"/>
      <c r="I71" s="147"/>
      <c r="J71" s="147"/>
      <c r="K71" s="147">
        <v>15.04</v>
      </c>
      <c r="L71" s="147"/>
      <c r="M71" s="147"/>
      <c r="N71" s="147"/>
      <c r="O71" s="147"/>
      <c r="P71" s="147">
        <f t="shared" si="5"/>
        <v>0</v>
      </c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>
        <f t="shared" si="6"/>
        <v>0</v>
      </c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</row>
    <row r="72" spans="1:66" s="144" customFormat="1" ht="24.75" customHeight="1">
      <c r="A72" s="125">
        <v>210</v>
      </c>
      <c r="B72" s="125">
        <v>11</v>
      </c>
      <c r="C72" s="94" t="s">
        <v>235</v>
      </c>
      <c r="D72" s="145" t="s">
        <v>200</v>
      </c>
      <c r="E72" s="124" t="s">
        <v>231</v>
      </c>
      <c r="F72" s="146">
        <f t="shared" si="0"/>
        <v>46.42</v>
      </c>
      <c r="G72" s="147">
        <f t="shared" si="4"/>
        <v>46.42</v>
      </c>
      <c r="H72" s="147"/>
      <c r="I72" s="147"/>
      <c r="J72" s="147"/>
      <c r="K72" s="147">
        <v>46.42</v>
      </c>
      <c r="L72" s="147"/>
      <c r="M72" s="147"/>
      <c r="N72" s="147"/>
      <c r="O72" s="147"/>
      <c r="P72" s="147">
        <f t="shared" si="5"/>
        <v>0</v>
      </c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>
        <f t="shared" si="6"/>
        <v>0</v>
      </c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</row>
    <row r="73" spans="1:66" s="144" customFormat="1" ht="24.75" customHeight="1">
      <c r="A73" s="125">
        <v>221</v>
      </c>
      <c r="B73" s="137" t="s">
        <v>236</v>
      </c>
      <c r="C73" s="94" t="s">
        <v>232</v>
      </c>
      <c r="D73" s="145" t="s">
        <v>200</v>
      </c>
      <c r="E73" s="125" t="s">
        <v>143</v>
      </c>
      <c r="F73" s="146">
        <f t="shared" si="0"/>
        <v>114.91</v>
      </c>
      <c r="G73" s="147">
        <f t="shared" si="4"/>
        <v>0</v>
      </c>
      <c r="H73" s="147"/>
      <c r="I73" s="147"/>
      <c r="J73" s="147"/>
      <c r="K73" s="147"/>
      <c r="L73" s="147"/>
      <c r="M73" s="147"/>
      <c r="N73" s="147"/>
      <c r="O73" s="147"/>
      <c r="P73" s="147">
        <f t="shared" si="5"/>
        <v>0</v>
      </c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>
        <f t="shared" si="6"/>
        <v>114.91</v>
      </c>
      <c r="AE73" s="147"/>
      <c r="AF73" s="147"/>
      <c r="AG73" s="147"/>
      <c r="AH73" s="147"/>
      <c r="AI73" s="147"/>
      <c r="AJ73" s="147"/>
      <c r="AK73" s="147"/>
      <c r="AL73" s="147">
        <v>114.91</v>
      </c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</row>
    <row r="74" s="144" customFormat="1" ht="24.75" customHeight="1"/>
    <row r="75" s="144" customFormat="1" ht="12.75" customHeight="1"/>
    <row r="76" s="144" customFormat="1" ht="12.75" customHeight="1"/>
    <row r="77" s="144" customFormat="1" ht="12.75" customHeight="1"/>
    <row r="78" s="108" customFormat="1" ht="12.75" customHeight="1"/>
    <row r="79" s="108" customFormat="1" ht="12.75" customHeight="1"/>
    <row r="80" s="108" customFormat="1" ht="12.75" customHeight="1"/>
    <row r="81" s="108" customFormat="1" ht="12.75" customHeight="1"/>
    <row r="82" s="108" customFormat="1" ht="12.75" customHeight="1"/>
    <row r="83" s="108" customFormat="1" ht="12.75" customHeight="1"/>
    <row r="84" s="108" customFormat="1" ht="12.75" customHeight="1"/>
    <row r="85" s="108" customFormat="1" ht="12.75" customHeight="1"/>
    <row r="86" s="108" customFormat="1" ht="12.75" customHeight="1"/>
  </sheetData>
  <sheetProtection/>
  <mergeCells count="75">
    <mergeCell ref="A1:BN1"/>
    <mergeCell ref="A3:E3"/>
    <mergeCell ref="G3:O3"/>
    <mergeCell ref="P3:AC3"/>
    <mergeCell ref="AD3:AL3"/>
    <mergeCell ref="AM3:AP3"/>
    <mergeCell ref="AQ3:AT3"/>
    <mergeCell ref="AU3:AW3"/>
    <mergeCell ref="AX3:AZ3"/>
    <mergeCell ref="BA3:BE3"/>
    <mergeCell ref="BF3:BJ3"/>
    <mergeCell ref="BK3:BN3"/>
    <mergeCell ref="D4:D5"/>
    <mergeCell ref="E4:E5"/>
    <mergeCell ref="F3:F5"/>
    <mergeCell ref="G4:G5"/>
    <mergeCell ref="L4:L5"/>
    <mergeCell ref="M4:M5"/>
    <mergeCell ref="N4:N5"/>
    <mergeCell ref="O4:O5"/>
    <mergeCell ref="H4:H5"/>
    <mergeCell ref="I4:I5"/>
    <mergeCell ref="J4:J5"/>
    <mergeCell ref="K4:K5"/>
    <mergeCell ref="P4:P5"/>
    <mergeCell ref="Q4:Q5"/>
    <mergeCell ref="R4:R5"/>
    <mergeCell ref="S4:S5"/>
    <mergeCell ref="AM4:AM5"/>
    <mergeCell ref="AN4:AN5"/>
    <mergeCell ref="AD4:AD5"/>
    <mergeCell ref="AE4:AE5"/>
    <mergeCell ref="AF4:AF5"/>
    <mergeCell ref="AH4:AH5"/>
    <mergeCell ref="AI4:AI5"/>
    <mergeCell ref="AL4:AL5"/>
    <mergeCell ref="AJ4:AJ5"/>
    <mergeCell ref="AK4:AK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BE4:BE5"/>
    <mergeCell ref="BF4:BF5"/>
    <mergeCell ref="BG4:BG5"/>
    <mergeCell ref="BH4:BH5"/>
    <mergeCell ref="BM4:BM5"/>
    <mergeCell ref="BN4:BN5"/>
    <mergeCell ref="BI4:BI5"/>
    <mergeCell ref="BJ4:BJ5"/>
    <mergeCell ref="BK4:BK5"/>
    <mergeCell ref="BL4:BL5"/>
    <mergeCell ref="T4:T5"/>
    <mergeCell ref="U4:U5"/>
    <mergeCell ref="V4:V5"/>
    <mergeCell ref="W4:W5"/>
    <mergeCell ref="AB4:AB5"/>
    <mergeCell ref="AC4:AC5"/>
    <mergeCell ref="AG4:AG5"/>
    <mergeCell ref="X4:X5"/>
    <mergeCell ref="Y4:Y5"/>
    <mergeCell ref="Z4:Z5"/>
    <mergeCell ref="AA4:AA5"/>
  </mergeCells>
  <printOptions horizontalCentered="1"/>
  <pageMargins left="0.31" right="0.31" top="0.63" bottom="0.47" header="0.5" footer="0.3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7">
      <selection activeCell="A4" sqref="A4:IV35"/>
    </sheetView>
  </sheetViews>
  <sheetFormatPr defaultColWidth="6.875" defaultRowHeight="12.75" customHeight="1"/>
  <cols>
    <col min="1" max="2" width="5.875" style="1" customWidth="1"/>
    <col min="3" max="3" width="12.75390625" style="1" customWidth="1"/>
    <col min="4" max="4" width="31.125" style="1" customWidth="1"/>
    <col min="5" max="7" width="17.75390625" style="99" customWidth="1"/>
    <col min="8" max="16384" width="6.875" style="1" customWidth="1"/>
  </cols>
  <sheetData>
    <row r="1" spans="1:7" ht="19.5" customHeight="1">
      <c r="A1" s="32"/>
      <c r="B1" s="32"/>
      <c r="C1" s="32"/>
      <c r="D1" s="33"/>
      <c r="E1" s="127"/>
      <c r="F1" s="127"/>
      <c r="G1" s="100" t="s">
        <v>111</v>
      </c>
    </row>
    <row r="2" spans="1:7" ht="25.5" customHeight="1">
      <c r="A2" s="56" t="s">
        <v>112</v>
      </c>
      <c r="B2" s="57"/>
      <c r="C2" s="57"/>
      <c r="D2" s="57"/>
      <c r="E2" s="101"/>
      <c r="F2" s="101"/>
      <c r="G2" s="101"/>
    </row>
    <row r="3" spans="1:7" ht="19.5" customHeight="1">
      <c r="A3" s="5"/>
      <c r="B3" s="5"/>
      <c r="C3" s="5"/>
      <c r="D3" s="5"/>
      <c r="E3" s="128"/>
      <c r="F3" s="128"/>
      <c r="G3" s="102" t="s">
        <v>4</v>
      </c>
    </row>
    <row r="4" spans="1:7" s="108" customFormat="1" ht="15" customHeight="1">
      <c r="A4" s="213" t="s">
        <v>113</v>
      </c>
      <c r="B4" s="213"/>
      <c r="C4" s="214"/>
      <c r="D4" s="214"/>
      <c r="E4" s="159" t="s">
        <v>59</v>
      </c>
      <c r="F4" s="159"/>
      <c r="G4" s="159"/>
    </row>
    <row r="5" spans="1:7" s="108" customFormat="1" ht="15" customHeight="1">
      <c r="A5" s="215" t="s">
        <v>44</v>
      </c>
      <c r="B5" s="216"/>
      <c r="C5" s="217" t="s">
        <v>45</v>
      </c>
      <c r="D5" s="153" t="s">
        <v>114</v>
      </c>
      <c r="E5" s="218" t="s">
        <v>34</v>
      </c>
      <c r="F5" s="219" t="s">
        <v>115</v>
      </c>
      <c r="G5" s="218" t="s">
        <v>116</v>
      </c>
    </row>
    <row r="6" spans="1:7" s="108" customFormat="1" ht="15" customHeight="1">
      <c r="A6" s="109" t="s">
        <v>54</v>
      </c>
      <c r="B6" s="110" t="s">
        <v>55</v>
      </c>
      <c r="C6" s="220"/>
      <c r="D6" s="221"/>
      <c r="E6" s="222"/>
      <c r="F6" s="223"/>
      <c r="G6" s="222"/>
    </row>
    <row r="7" spans="1:7" s="197" customFormat="1" ht="15" customHeight="1">
      <c r="A7" s="97" t="s">
        <v>256</v>
      </c>
      <c r="B7" s="97" t="s">
        <v>232</v>
      </c>
      <c r="C7" s="97">
        <v>313301</v>
      </c>
      <c r="D7" s="97" t="s">
        <v>223</v>
      </c>
      <c r="E7" s="195">
        <f>F7+G7</f>
        <v>546.05</v>
      </c>
      <c r="F7" s="195">
        <v>546.05</v>
      </c>
      <c r="G7" s="195"/>
    </row>
    <row r="8" spans="1:7" s="197" customFormat="1" ht="15" customHeight="1">
      <c r="A8" s="97" t="s">
        <v>256</v>
      </c>
      <c r="B8" s="97" t="s">
        <v>236</v>
      </c>
      <c r="C8" s="97">
        <v>313301</v>
      </c>
      <c r="D8" s="93" t="s">
        <v>145</v>
      </c>
      <c r="E8" s="195">
        <f aca="true" t="shared" si="0" ref="E8:E31">F8+G8</f>
        <v>115.85</v>
      </c>
      <c r="F8" s="195">
        <v>115.85</v>
      </c>
      <c r="G8" s="195"/>
    </row>
    <row r="9" spans="1:7" s="197" customFormat="1" ht="15" customHeight="1">
      <c r="A9" s="97" t="s">
        <v>256</v>
      </c>
      <c r="B9" s="97" t="s">
        <v>230</v>
      </c>
      <c r="C9" s="97">
        <v>313301</v>
      </c>
      <c r="D9" s="93" t="s">
        <v>276</v>
      </c>
      <c r="E9" s="195">
        <f t="shared" si="0"/>
        <v>10.8</v>
      </c>
      <c r="F9" s="195">
        <v>10.8</v>
      </c>
      <c r="G9" s="195"/>
    </row>
    <row r="10" spans="1:7" s="197" customFormat="1" ht="15" customHeight="1">
      <c r="A10" s="97" t="s">
        <v>256</v>
      </c>
      <c r="B10" s="97" t="s">
        <v>241</v>
      </c>
      <c r="C10" s="97">
        <v>313301</v>
      </c>
      <c r="D10" s="93" t="s">
        <v>147</v>
      </c>
      <c r="E10" s="195">
        <f t="shared" si="0"/>
        <v>71.96</v>
      </c>
      <c r="F10" s="195">
        <v>71.96</v>
      </c>
      <c r="G10" s="195"/>
    </row>
    <row r="11" spans="1:7" s="197" customFormat="1" ht="15" customHeight="1">
      <c r="A11" s="97" t="s">
        <v>256</v>
      </c>
      <c r="B11" s="97" t="s">
        <v>257</v>
      </c>
      <c r="C11" s="97">
        <v>313301</v>
      </c>
      <c r="D11" s="93" t="s">
        <v>148</v>
      </c>
      <c r="E11" s="195">
        <f t="shared" si="0"/>
        <v>261.94</v>
      </c>
      <c r="F11" s="195">
        <v>261.94</v>
      </c>
      <c r="G11" s="195"/>
    </row>
    <row r="12" spans="1:7" s="197" customFormat="1" ht="15" customHeight="1">
      <c r="A12" s="97" t="s">
        <v>256</v>
      </c>
      <c r="B12" s="97" t="s">
        <v>229</v>
      </c>
      <c r="C12" s="97">
        <v>313301</v>
      </c>
      <c r="D12" s="93" t="s">
        <v>149</v>
      </c>
      <c r="E12" s="195">
        <f t="shared" si="0"/>
        <v>200.9</v>
      </c>
      <c r="F12" s="195">
        <v>200.9</v>
      </c>
      <c r="G12" s="195"/>
    </row>
    <row r="13" spans="1:7" s="197" customFormat="1" ht="15" customHeight="1">
      <c r="A13" s="97" t="s">
        <v>256</v>
      </c>
      <c r="B13" s="97" t="s">
        <v>249</v>
      </c>
      <c r="C13" s="97">
        <v>313301</v>
      </c>
      <c r="D13" s="93" t="s">
        <v>150</v>
      </c>
      <c r="E13" s="195">
        <f t="shared" si="0"/>
        <v>29.44</v>
      </c>
      <c r="F13" s="195">
        <v>29.44</v>
      </c>
      <c r="G13" s="195"/>
    </row>
    <row r="14" spans="1:7" s="197" customFormat="1" ht="15" customHeight="1">
      <c r="A14" s="97" t="s">
        <v>256</v>
      </c>
      <c r="B14" s="97" t="s">
        <v>234</v>
      </c>
      <c r="C14" s="97">
        <v>313301</v>
      </c>
      <c r="D14" s="93" t="s">
        <v>151</v>
      </c>
      <c r="E14" s="195">
        <f t="shared" si="0"/>
        <v>2</v>
      </c>
      <c r="F14" s="195">
        <v>2</v>
      </c>
      <c r="G14" s="195"/>
    </row>
    <row r="15" spans="1:7" s="197" customFormat="1" ht="15" customHeight="1">
      <c r="A15" s="97" t="s">
        <v>277</v>
      </c>
      <c r="B15" s="97" t="s">
        <v>232</v>
      </c>
      <c r="C15" s="97">
        <v>313301</v>
      </c>
      <c r="D15" s="93" t="s">
        <v>224</v>
      </c>
      <c r="E15" s="195">
        <f t="shared" si="0"/>
        <v>36.66</v>
      </c>
      <c r="F15" s="200"/>
      <c r="G15" s="195">
        <v>36.66</v>
      </c>
    </row>
    <row r="16" spans="1:7" s="197" customFormat="1" ht="15" customHeight="1">
      <c r="A16" s="97" t="s">
        <v>277</v>
      </c>
      <c r="B16" s="97" t="s">
        <v>242</v>
      </c>
      <c r="C16" s="97">
        <v>313301</v>
      </c>
      <c r="D16" s="93" t="s">
        <v>152</v>
      </c>
      <c r="E16" s="195">
        <f t="shared" si="0"/>
        <v>1.61</v>
      </c>
      <c r="F16" s="200"/>
      <c r="G16" s="195">
        <v>1.61</v>
      </c>
    </row>
    <row r="17" spans="1:7" s="197" customFormat="1" ht="15" customHeight="1">
      <c r="A17" s="97" t="s">
        <v>277</v>
      </c>
      <c r="B17" s="97" t="s">
        <v>248</v>
      </c>
      <c r="C17" s="97">
        <v>313301</v>
      </c>
      <c r="D17" s="93" t="s">
        <v>153</v>
      </c>
      <c r="E17" s="195">
        <f t="shared" si="0"/>
        <v>11.27</v>
      </c>
      <c r="F17" s="200"/>
      <c r="G17" s="195">
        <v>11.27</v>
      </c>
    </row>
    <row r="18" spans="1:7" s="197" customFormat="1" ht="15" customHeight="1">
      <c r="A18" s="97" t="s">
        <v>277</v>
      </c>
      <c r="B18" s="97" t="s">
        <v>257</v>
      </c>
      <c r="C18" s="97">
        <v>313301</v>
      </c>
      <c r="D18" s="93" t="s">
        <v>154</v>
      </c>
      <c r="E18" s="195">
        <f t="shared" si="0"/>
        <v>9.45</v>
      </c>
      <c r="F18" s="200"/>
      <c r="G18" s="195">
        <v>9.45</v>
      </c>
    </row>
    <row r="19" spans="1:7" s="197" customFormat="1" ht="15" customHeight="1">
      <c r="A19" s="97" t="s">
        <v>277</v>
      </c>
      <c r="B19" s="97" t="s">
        <v>249</v>
      </c>
      <c r="C19" s="97">
        <v>313301</v>
      </c>
      <c r="D19" s="93" t="s">
        <v>155</v>
      </c>
      <c r="E19" s="195">
        <f t="shared" si="0"/>
        <v>8.04</v>
      </c>
      <c r="F19" s="200"/>
      <c r="G19" s="195">
        <v>8.04</v>
      </c>
    </row>
    <row r="20" spans="1:7" s="197" customFormat="1" ht="15" customHeight="1">
      <c r="A20" s="97" t="s">
        <v>277</v>
      </c>
      <c r="B20" s="97" t="s">
        <v>253</v>
      </c>
      <c r="C20" s="97">
        <v>313301</v>
      </c>
      <c r="D20" s="93" t="s">
        <v>156</v>
      </c>
      <c r="E20" s="195">
        <f t="shared" si="0"/>
        <v>36.66</v>
      </c>
      <c r="F20" s="200"/>
      <c r="G20" s="195">
        <v>36.66</v>
      </c>
    </row>
    <row r="21" spans="1:7" s="197" customFormat="1" ht="15" customHeight="1">
      <c r="A21" s="97" t="s">
        <v>277</v>
      </c>
      <c r="B21" s="97" t="s">
        <v>247</v>
      </c>
      <c r="C21" s="97">
        <v>313301</v>
      </c>
      <c r="D21" s="93" t="s">
        <v>157</v>
      </c>
      <c r="E21" s="195">
        <f t="shared" si="0"/>
        <v>9.65</v>
      </c>
      <c r="F21" s="200"/>
      <c r="G21" s="195">
        <v>9.65</v>
      </c>
    </row>
    <row r="22" spans="1:7" s="197" customFormat="1" ht="15" customHeight="1">
      <c r="A22" s="97" t="s">
        <v>277</v>
      </c>
      <c r="B22" s="198" t="s">
        <v>258</v>
      </c>
      <c r="C22" s="97">
        <v>313301</v>
      </c>
      <c r="D22" s="93" t="s">
        <v>158</v>
      </c>
      <c r="E22" s="195">
        <f t="shared" si="0"/>
        <v>14.32</v>
      </c>
      <c r="F22" s="200"/>
      <c r="G22" s="199">
        <v>14.32</v>
      </c>
    </row>
    <row r="23" spans="1:7" s="197" customFormat="1" ht="15" customHeight="1">
      <c r="A23" s="97" t="s">
        <v>277</v>
      </c>
      <c r="B23" s="198" t="s">
        <v>259</v>
      </c>
      <c r="C23" s="97">
        <v>313301</v>
      </c>
      <c r="D23" s="93" t="s">
        <v>159</v>
      </c>
      <c r="E23" s="195">
        <f t="shared" si="0"/>
        <v>12.86</v>
      </c>
      <c r="F23" s="200"/>
      <c r="G23" s="199">
        <v>12.86</v>
      </c>
    </row>
    <row r="24" spans="1:7" s="197" customFormat="1" ht="15" customHeight="1">
      <c r="A24" s="97" t="s">
        <v>277</v>
      </c>
      <c r="B24" s="198" t="s">
        <v>260</v>
      </c>
      <c r="C24" s="97">
        <v>313301</v>
      </c>
      <c r="D24" s="93" t="s">
        <v>160</v>
      </c>
      <c r="E24" s="195">
        <f t="shared" si="0"/>
        <v>19.11</v>
      </c>
      <c r="F24" s="200"/>
      <c r="G24" s="199">
        <v>19.11</v>
      </c>
    </row>
    <row r="25" spans="1:7" s="197" customFormat="1" ht="15" customHeight="1">
      <c r="A25" s="97" t="s">
        <v>277</v>
      </c>
      <c r="B25" s="198" t="s">
        <v>261</v>
      </c>
      <c r="C25" s="97">
        <v>313301</v>
      </c>
      <c r="D25" s="93" t="s">
        <v>161</v>
      </c>
      <c r="E25" s="195">
        <f t="shared" si="0"/>
        <v>47.09</v>
      </c>
      <c r="F25" s="199"/>
      <c r="G25" s="199">
        <v>47.09</v>
      </c>
    </row>
    <row r="26" spans="1:7" s="197" customFormat="1" ht="15" customHeight="1">
      <c r="A26" s="97" t="s">
        <v>277</v>
      </c>
      <c r="B26" s="97" t="s">
        <v>278</v>
      </c>
      <c r="C26" s="97">
        <v>313301</v>
      </c>
      <c r="D26" s="93" t="s">
        <v>162</v>
      </c>
      <c r="E26" s="195">
        <f t="shared" si="0"/>
        <v>26.37</v>
      </c>
      <c r="F26" s="93"/>
      <c r="G26" s="93">
        <v>26.37</v>
      </c>
    </row>
    <row r="27" spans="1:7" s="197" customFormat="1" ht="15" customHeight="1">
      <c r="A27" s="97" t="s">
        <v>277</v>
      </c>
      <c r="B27" s="198" t="s">
        <v>234</v>
      </c>
      <c r="C27" s="97">
        <v>313301</v>
      </c>
      <c r="D27" s="93" t="s">
        <v>163</v>
      </c>
      <c r="E27" s="195">
        <f t="shared" si="0"/>
        <v>11.89</v>
      </c>
      <c r="F27" s="199"/>
      <c r="G27" s="199">
        <v>11.89</v>
      </c>
    </row>
    <row r="28" spans="1:7" s="197" customFormat="1" ht="15" customHeight="1">
      <c r="A28" s="198" t="s">
        <v>262</v>
      </c>
      <c r="B28" s="198" t="s">
        <v>232</v>
      </c>
      <c r="C28" s="97">
        <v>313301</v>
      </c>
      <c r="D28" s="93" t="s">
        <v>97</v>
      </c>
      <c r="E28" s="195">
        <f t="shared" si="0"/>
        <v>10.35</v>
      </c>
      <c r="F28" s="199">
        <v>10.35</v>
      </c>
      <c r="G28" s="199"/>
    </row>
    <row r="29" spans="1:7" s="197" customFormat="1" ht="15" customHeight="1">
      <c r="A29" s="198" t="s">
        <v>262</v>
      </c>
      <c r="B29" s="198" t="s">
        <v>242</v>
      </c>
      <c r="C29" s="97">
        <v>313301</v>
      </c>
      <c r="D29" s="93" t="s">
        <v>164</v>
      </c>
      <c r="E29" s="195">
        <f t="shared" si="0"/>
        <v>102.59</v>
      </c>
      <c r="F29" s="199">
        <v>102.59</v>
      </c>
      <c r="G29" s="199"/>
    </row>
    <row r="30" spans="1:7" s="197" customFormat="1" ht="15" customHeight="1">
      <c r="A30" s="198" t="s">
        <v>262</v>
      </c>
      <c r="B30" s="198" t="s">
        <v>249</v>
      </c>
      <c r="C30" s="97">
        <v>313301</v>
      </c>
      <c r="D30" s="93" t="s">
        <v>165</v>
      </c>
      <c r="E30" s="195">
        <f t="shared" si="0"/>
        <v>342.1</v>
      </c>
      <c r="F30" s="199">
        <v>342.1</v>
      </c>
      <c r="G30" s="199"/>
    </row>
    <row r="31" spans="1:7" s="197" customFormat="1" ht="15" customHeight="1">
      <c r="A31" s="198" t="s">
        <v>262</v>
      </c>
      <c r="B31" s="198" t="s">
        <v>253</v>
      </c>
      <c r="C31" s="97">
        <v>313301</v>
      </c>
      <c r="D31" s="93" t="s">
        <v>144</v>
      </c>
      <c r="E31" s="195">
        <f t="shared" si="0"/>
        <v>114.91</v>
      </c>
      <c r="F31" s="199">
        <v>114.91</v>
      </c>
      <c r="G31" s="199"/>
    </row>
    <row r="32" spans="1:7" s="197" customFormat="1" ht="15" customHeight="1">
      <c r="A32" s="200"/>
      <c r="B32" s="200"/>
      <c r="C32" s="200"/>
      <c r="D32" s="200" t="s">
        <v>221</v>
      </c>
      <c r="E32" s="199">
        <f>SUM(E7:E31)</f>
        <v>2053.8699999999994</v>
      </c>
      <c r="F32" s="199">
        <f>SUM(F7:F31)</f>
        <v>1808.89</v>
      </c>
      <c r="G32" s="199">
        <f>SUM(G7:G31)</f>
        <v>244.98000000000002</v>
      </c>
    </row>
    <row r="33" spans="5:7" s="197" customFormat="1" ht="15" customHeight="1">
      <c r="E33" s="201"/>
      <c r="F33" s="201"/>
      <c r="G33" s="201"/>
    </row>
    <row r="34" spans="5:7" s="108" customFormat="1" ht="15" customHeight="1">
      <c r="E34" s="196"/>
      <c r="F34" s="196"/>
      <c r="G34" s="196"/>
    </row>
    <row r="35" spans="5:7" s="108" customFormat="1" ht="15" customHeight="1">
      <c r="E35" s="196"/>
      <c r="F35" s="196"/>
      <c r="G35" s="196"/>
    </row>
  </sheetData>
  <mergeCells count="6">
    <mergeCell ref="E4:G4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F41"/>
  <sheetViews>
    <sheetView workbookViewId="0" topLeftCell="A1">
      <selection activeCell="D46" sqref="D46"/>
    </sheetView>
  </sheetViews>
  <sheetFormatPr defaultColWidth="6.875" defaultRowHeight="12.75" customHeight="1"/>
  <cols>
    <col min="1" max="1" width="11.50390625" style="1" customWidth="1"/>
    <col min="2" max="2" width="8.25390625" style="1" customWidth="1"/>
    <col min="3" max="3" width="15.50390625" style="1" customWidth="1"/>
    <col min="4" max="4" width="16.625" style="1" customWidth="1"/>
    <col min="5" max="5" width="38.00390625" style="1" customWidth="1"/>
    <col min="6" max="6" width="18.75390625" style="189" customWidth="1"/>
    <col min="7" max="240" width="8.00390625" style="1" customWidth="1"/>
    <col min="241" max="16384" width="6.875" style="1" customWidth="1"/>
  </cols>
  <sheetData>
    <row r="1" spans="1:240" ht="19.5" customHeight="1">
      <c r="A1" s="2"/>
      <c r="B1" s="2"/>
      <c r="C1" s="2"/>
      <c r="D1" s="2"/>
      <c r="E1" s="2"/>
      <c r="F1" s="187" t="s">
        <v>117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</row>
    <row r="2" spans="1:240" ht="19.5" customHeight="1">
      <c r="A2" s="154" t="s">
        <v>118</v>
      </c>
      <c r="B2" s="154"/>
      <c r="C2" s="154"/>
      <c r="D2" s="154"/>
      <c r="E2" s="154"/>
      <c r="F2" s="154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</row>
    <row r="3" spans="1:240" ht="19.5" customHeight="1">
      <c r="A3" s="5"/>
      <c r="B3" s="5"/>
      <c r="C3" s="5"/>
      <c r="D3" s="5"/>
      <c r="E3" s="5"/>
      <c r="F3" s="188" t="s">
        <v>4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</row>
    <row r="4" spans="1:240" ht="19.5" customHeight="1">
      <c r="A4" s="142" t="s">
        <v>44</v>
      </c>
      <c r="B4" s="191"/>
      <c r="C4" s="191"/>
      <c r="D4" s="211" t="s">
        <v>45</v>
      </c>
      <c r="E4" s="159" t="s">
        <v>119</v>
      </c>
      <c r="F4" s="190" t="s">
        <v>47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</row>
    <row r="5" spans="1:240" ht="19.5" customHeight="1">
      <c r="A5" s="129" t="s">
        <v>54</v>
      </c>
      <c r="B5" s="129" t="s">
        <v>55</v>
      </c>
      <c r="C5" s="129" t="s">
        <v>56</v>
      </c>
      <c r="D5" s="211"/>
      <c r="E5" s="159"/>
      <c r="F5" s="190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</row>
    <row r="6" spans="1:240" ht="19.5" customHeight="1">
      <c r="A6" s="94" t="s">
        <v>263</v>
      </c>
      <c r="B6" s="94" t="s">
        <v>264</v>
      </c>
      <c r="C6" s="94" t="s">
        <v>264</v>
      </c>
      <c r="D6" s="145" t="s">
        <v>222</v>
      </c>
      <c r="E6" s="185" t="s">
        <v>167</v>
      </c>
      <c r="F6" s="192">
        <v>2</v>
      </c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210"/>
      <c r="FV6" s="210"/>
      <c r="FW6" s="210"/>
      <c r="FX6" s="210"/>
      <c r="FY6" s="210"/>
      <c r="FZ6" s="210"/>
      <c r="GA6" s="210"/>
      <c r="GB6" s="210"/>
      <c r="GC6" s="210"/>
      <c r="GD6" s="210"/>
      <c r="GE6" s="210"/>
      <c r="GF6" s="210"/>
      <c r="GG6" s="210"/>
      <c r="GH6" s="210"/>
      <c r="GI6" s="210"/>
      <c r="GJ6" s="210"/>
      <c r="GK6" s="210"/>
      <c r="GL6" s="210"/>
      <c r="GM6" s="210"/>
      <c r="GN6" s="210"/>
      <c r="GO6" s="210"/>
      <c r="GP6" s="210"/>
      <c r="GQ6" s="210"/>
      <c r="GR6" s="210"/>
      <c r="GS6" s="210"/>
      <c r="GT6" s="210"/>
      <c r="GU6" s="210"/>
      <c r="GV6" s="210"/>
      <c r="GW6" s="210"/>
      <c r="GX6" s="210"/>
      <c r="GY6" s="210"/>
      <c r="GZ6" s="210"/>
      <c r="HA6" s="210"/>
      <c r="HB6" s="210"/>
      <c r="HC6" s="210"/>
      <c r="HD6" s="210"/>
      <c r="HE6" s="210"/>
      <c r="HF6" s="210"/>
      <c r="HG6" s="210"/>
      <c r="HH6" s="210"/>
      <c r="HI6" s="210"/>
      <c r="HJ6" s="210"/>
      <c r="HK6" s="210"/>
      <c r="HL6" s="210"/>
      <c r="HM6" s="210"/>
      <c r="HN6" s="210"/>
      <c r="HO6" s="210"/>
      <c r="HP6" s="210"/>
      <c r="HQ6" s="210"/>
      <c r="HR6" s="210"/>
      <c r="HS6" s="210"/>
      <c r="HT6" s="210"/>
      <c r="HU6" s="210"/>
      <c r="HV6" s="210"/>
      <c r="HW6" s="210"/>
      <c r="HX6" s="210"/>
      <c r="HY6" s="210"/>
      <c r="HZ6" s="210"/>
      <c r="IA6" s="210"/>
      <c r="IB6" s="210"/>
      <c r="IC6" s="210"/>
      <c r="ID6" s="210"/>
      <c r="IE6" s="210"/>
      <c r="IF6" s="210"/>
    </row>
    <row r="7" spans="1:6" ht="19.5" customHeight="1">
      <c r="A7" s="94" t="s">
        <v>263</v>
      </c>
      <c r="B7" s="94" t="s">
        <v>264</v>
      </c>
      <c r="C7" s="94" t="s">
        <v>264</v>
      </c>
      <c r="D7" s="145" t="s">
        <v>222</v>
      </c>
      <c r="E7" s="185" t="s">
        <v>168</v>
      </c>
      <c r="F7" s="192">
        <v>5</v>
      </c>
    </row>
    <row r="8" spans="1:6" ht="19.5" customHeight="1">
      <c r="A8" s="94" t="s">
        <v>263</v>
      </c>
      <c r="B8" s="94" t="s">
        <v>264</v>
      </c>
      <c r="C8" s="94" t="s">
        <v>264</v>
      </c>
      <c r="D8" s="145" t="s">
        <v>222</v>
      </c>
      <c r="E8" s="185" t="s">
        <v>169</v>
      </c>
      <c r="F8" s="192">
        <v>104</v>
      </c>
    </row>
    <row r="9" spans="1:6" ht="19.5" customHeight="1">
      <c r="A9" s="94" t="s">
        <v>263</v>
      </c>
      <c r="B9" s="94" t="s">
        <v>264</v>
      </c>
      <c r="C9" s="94" t="s">
        <v>265</v>
      </c>
      <c r="D9" s="145" t="s">
        <v>222</v>
      </c>
      <c r="E9" s="185" t="s">
        <v>170</v>
      </c>
      <c r="F9" s="212">
        <v>30</v>
      </c>
    </row>
    <row r="10" spans="1:6" ht="19.5" customHeight="1">
      <c r="A10" s="94" t="s">
        <v>263</v>
      </c>
      <c r="B10" s="94" t="s">
        <v>264</v>
      </c>
      <c r="C10" s="94" t="s">
        <v>265</v>
      </c>
      <c r="D10" s="145" t="s">
        <v>222</v>
      </c>
      <c r="E10" s="185" t="s">
        <v>171</v>
      </c>
      <c r="F10" s="212">
        <v>5</v>
      </c>
    </row>
    <row r="11" spans="1:6" ht="19.5" customHeight="1">
      <c r="A11" s="94" t="s">
        <v>263</v>
      </c>
      <c r="B11" s="94" t="s">
        <v>264</v>
      </c>
      <c r="C11" s="94" t="s">
        <v>266</v>
      </c>
      <c r="D11" s="145" t="s">
        <v>222</v>
      </c>
      <c r="E11" s="185" t="s">
        <v>172</v>
      </c>
      <c r="F11" s="192">
        <v>780</v>
      </c>
    </row>
    <row r="12" spans="1:6" ht="19.5" customHeight="1">
      <c r="A12" s="94" t="s">
        <v>263</v>
      </c>
      <c r="B12" s="94" t="s">
        <v>264</v>
      </c>
      <c r="C12" s="94" t="s">
        <v>266</v>
      </c>
      <c r="D12" s="145" t="s">
        <v>222</v>
      </c>
      <c r="E12" s="185" t="s">
        <v>173</v>
      </c>
      <c r="F12" s="192">
        <v>5</v>
      </c>
    </row>
    <row r="13" spans="1:6" ht="19.5" customHeight="1">
      <c r="A13" s="94" t="s">
        <v>263</v>
      </c>
      <c r="B13" s="94" t="s">
        <v>264</v>
      </c>
      <c r="C13" s="94" t="s">
        <v>267</v>
      </c>
      <c r="D13" s="145" t="s">
        <v>222</v>
      </c>
      <c r="E13" s="185" t="s">
        <v>174</v>
      </c>
      <c r="F13" s="192">
        <v>3</v>
      </c>
    </row>
    <row r="14" spans="1:6" ht="19.5" customHeight="1">
      <c r="A14" s="94" t="s">
        <v>263</v>
      </c>
      <c r="B14" s="94" t="s">
        <v>264</v>
      </c>
      <c r="C14" s="94" t="s">
        <v>267</v>
      </c>
      <c r="D14" s="145" t="s">
        <v>222</v>
      </c>
      <c r="E14" s="185" t="s">
        <v>175</v>
      </c>
      <c r="F14" s="192">
        <v>5</v>
      </c>
    </row>
    <row r="15" spans="1:6" ht="19.5" customHeight="1">
      <c r="A15" s="94" t="s">
        <v>263</v>
      </c>
      <c r="B15" s="94" t="s">
        <v>264</v>
      </c>
      <c r="C15" s="94" t="s">
        <v>267</v>
      </c>
      <c r="D15" s="145" t="s">
        <v>222</v>
      </c>
      <c r="E15" s="185" t="s">
        <v>176</v>
      </c>
      <c r="F15" s="192">
        <v>90</v>
      </c>
    </row>
    <row r="16" spans="1:6" ht="19.5" customHeight="1">
      <c r="A16" s="94" t="s">
        <v>263</v>
      </c>
      <c r="B16" s="94" t="s">
        <v>264</v>
      </c>
      <c r="C16" s="94" t="s">
        <v>268</v>
      </c>
      <c r="D16" s="145" t="s">
        <v>222</v>
      </c>
      <c r="E16" s="185" t="s">
        <v>177</v>
      </c>
      <c r="F16" s="193">
        <v>1</v>
      </c>
    </row>
    <row r="17" spans="1:6" ht="19.5" customHeight="1">
      <c r="A17" s="94" t="s">
        <v>263</v>
      </c>
      <c r="B17" s="94" t="s">
        <v>264</v>
      </c>
      <c r="C17" s="94" t="s">
        <v>268</v>
      </c>
      <c r="D17" s="145" t="s">
        <v>222</v>
      </c>
      <c r="E17" s="185" t="s">
        <v>178</v>
      </c>
      <c r="F17" s="193">
        <v>5</v>
      </c>
    </row>
    <row r="18" spans="1:6" ht="19.5" customHeight="1">
      <c r="A18" s="94" t="s">
        <v>263</v>
      </c>
      <c r="B18" s="94" t="s">
        <v>264</v>
      </c>
      <c r="C18" s="94" t="s">
        <v>268</v>
      </c>
      <c r="D18" s="145" t="s">
        <v>222</v>
      </c>
      <c r="E18" s="185" t="s">
        <v>179</v>
      </c>
      <c r="F18" s="193">
        <v>3</v>
      </c>
    </row>
    <row r="19" spans="1:6" ht="19.5" customHeight="1">
      <c r="A19" s="94" t="s">
        <v>263</v>
      </c>
      <c r="B19" s="94" t="s">
        <v>264</v>
      </c>
      <c r="C19" s="94" t="s">
        <v>268</v>
      </c>
      <c r="D19" s="145" t="s">
        <v>222</v>
      </c>
      <c r="E19" s="185" t="s">
        <v>180</v>
      </c>
      <c r="F19" s="193">
        <v>2</v>
      </c>
    </row>
    <row r="20" spans="1:6" ht="19.5" customHeight="1">
      <c r="A20" s="94" t="s">
        <v>263</v>
      </c>
      <c r="B20" s="94" t="s">
        <v>264</v>
      </c>
      <c r="C20" s="94" t="s">
        <v>268</v>
      </c>
      <c r="D20" s="145" t="s">
        <v>222</v>
      </c>
      <c r="E20" s="185" t="s">
        <v>181</v>
      </c>
      <c r="F20" s="193">
        <v>5</v>
      </c>
    </row>
    <row r="21" spans="1:6" ht="19.5" customHeight="1">
      <c r="A21" s="94" t="s">
        <v>263</v>
      </c>
      <c r="B21" s="94" t="s">
        <v>264</v>
      </c>
      <c r="C21" s="94" t="s">
        <v>268</v>
      </c>
      <c r="D21" s="145" t="s">
        <v>222</v>
      </c>
      <c r="E21" s="185" t="s">
        <v>182</v>
      </c>
      <c r="F21" s="193">
        <v>3</v>
      </c>
    </row>
    <row r="22" spans="1:6" ht="19.5" customHeight="1">
      <c r="A22" s="94" t="s">
        <v>263</v>
      </c>
      <c r="B22" s="94" t="s">
        <v>264</v>
      </c>
      <c r="C22" s="94" t="s">
        <v>268</v>
      </c>
      <c r="D22" s="145" t="s">
        <v>222</v>
      </c>
      <c r="E22" s="185" t="s">
        <v>183</v>
      </c>
      <c r="F22" s="193">
        <v>2</v>
      </c>
    </row>
    <row r="23" spans="1:6" ht="19.5" customHeight="1">
      <c r="A23" s="94" t="s">
        <v>263</v>
      </c>
      <c r="B23" s="94" t="s">
        <v>264</v>
      </c>
      <c r="C23" s="94" t="s">
        <v>268</v>
      </c>
      <c r="D23" s="145" t="s">
        <v>222</v>
      </c>
      <c r="E23" s="185" t="s">
        <v>184</v>
      </c>
      <c r="F23" s="194">
        <v>5</v>
      </c>
    </row>
    <row r="24" spans="1:6" ht="19.5" customHeight="1">
      <c r="A24" s="125">
        <v>208</v>
      </c>
      <c r="B24" s="94" t="s">
        <v>269</v>
      </c>
      <c r="C24" s="94" t="s">
        <v>270</v>
      </c>
      <c r="D24" s="145" t="s">
        <v>222</v>
      </c>
      <c r="E24" s="185" t="s">
        <v>185</v>
      </c>
      <c r="F24" s="194">
        <v>32</v>
      </c>
    </row>
    <row r="25" spans="1:6" ht="19.5" customHeight="1">
      <c r="A25" s="125">
        <v>208</v>
      </c>
      <c r="B25" s="94" t="s">
        <v>269</v>
      </c>
      <c r="C25" s="94" t="s">
        <v>265</v>
      </c>
      <c r="D25" s="145" t="s">
        <v>222</v>
      </c>
      <c r="E25" s="185" t="s">
        <v>186</v>
      </c>
      <c r="F25" s="194">
        <v>10</v>
      </c>
    </row>
    <row r="26" spans="1:6" ht="19.5" customHeight="1">
      <c r="A26" s="125">
        <v>208</v>
      </c>
      <c r="B26" s="94" t="s">
        <v>271</v>
      </c>
      <c r="C26" s="94" t="s">
        <v>270</v>
      </c>
      <c r="D26" s="145" t="s">
        <v>222</v>
      </c>
      <c r="E26" s="185" t="s">
        <v>187</v>
      </c>
      <c r="F26" s="194">
        <v>12</v>
      </c>
    </row>
    <row r="27" spans="1:6" ht="19.5" customHeight="1">
      <c r="A27" s="125">
        <v>208</v>
      </c>
      <c r="B27" s="94" t="s">
        <v>271</v>
      </c>
      <c r="C27" s="94" t="s">
        <v>265</v>
      </c>
      <c r="D27" s="145" t="s">
        <v>222</v>
      </c>
      <c r="E27" s="185" t="s">
        <v>188</v>
      </c>
      <c r="F27" s="194">
        <v>187</v>
      </c>
    </row>
    <row r="28" spans="1:6" ht="19.5" customHeight="1">
      <c r="A28" s="125">
        <v>208</v>
      </c>
      <c r="B28" s="94" t="s">
        <v>271</v>
      </c>
      <c r="C28" s="94" t="s">
        <v>265</v>
      </c>
      <c r="D28" s="145" t="s">
        <v>222</v>
      </c>
      <c r="E28" s="185" t="s">
        <v>189</v>
      </c>
      <c r="F28" s="194">
        <v>16</v>
      </c>
    </row>
    <row r="29" spans="1:6" ht="19.5" customHeight="1">
      <c r="A29" s="125">
        <v>208</v>
      </c>
      <c r="B29" s="94" t="s">
        <v>271</v>
      </c>
      <c r="C29" s="94" t="s">
        <v>265</v>
      </c>
      <c r="D29" s="145" t="s">
        <v>222</v>
      </c>
      <c r="E29" s="185" t="s">
        <v>190</v>
      </c>
      <c r="F29" s="193">
        <v>10</v>
      </c>
    </row>
    <row r="30" spans="1:6" ht="19.5" customHeight="1">
      <c r="A30" s="125">
        <v>208</v>
      </c>
      <c r="B30" s="94" t="s">
        <v>271</v>
      </c>
      <c r="C30" s="94" t="s">
        <v>266</v>
      </c>
      <c r="D30" s="145" t="s">
        <v>222</v>
      </c>
      <c r="E30" s="185" t="s">
        <v>191</v>
      </c>
      <c r="F30" s="193">
        <v>15</v>
      </c>
    </row>
    <row r="31" spans="1:6" ht="19.5" customHeight="1">
      <c r="A31" s="125">
        <v>208</v>
      </c>
      <c r="B31" s="94" t="s">
        <v>271</v>
      </c>
      <c r="C31" s="94" t="s">
        <v>266</v>
      </c>
      <c r="D31" s="145" t="s">
        <v>222</v>
      </c>
      <c r="E31" s="185" t="s">
        <v>192</v>
      </c>
      <c r="F31" s="193">
        <v>1.2</v>
      </c>
    </row>
    <row r="32" spans="1:6" ht="19.5" customHeight="1">
      <c r="A32" s="125">
        <v>208</v>
      </c>
      <c r="B32" s="94" t="s">
        <v>271</v>
      </c>
      <c r="C32" s="94" t="s">
        <v>266</v>
      </c>
      <c r="D32" s="145" t="s">
        <v>222</v>
      </c>
      <c r="E32" s="185" t="s">
        <v>193</v>
      </c>
      <c r="F32" s="193">
        <v>5</v>
      </c>
    </row>
    <row r="33" spans="1:6" ht="19.5" customHeight="1">
      <c r="A33" s="125">
        <v>208</v>
      </c>
      <c r="B33" s="94" t="s">
        <v>271</v>
      </c>
      <c r="C33" s="94" t="s">
        <v>266</v>
      </c>
      <c r="D33" s="145" t="s">
        <v>222</v>
      </c>
      <c r="E33" s="185" t="s">
        <v>194</v>
      </c>
      <c r="F33" s="193">
        <v>10</v>
      </c>
    </row>
    <row r="34" spans="1:6" ht="19.5" customHeight="1">
      <c r="A34" s="125">
        <v>208</v>
      </c>
      <c r="B34" s="94" t="s">
        <v>271</v>
      </c>
      <c r="C34" s="94" t="s">
        <v>266</v>
      </c>
      <c r="D34" s="145" t="s">
        <v>222</v>
      </c>
      <c r="E34" s="185" t="s">
        <v>195</v>
      </c>
      <c r="F34" s="194">
        <v>25</v>
      </c>
    </row>
    <row r="35" spans="1:6" ht="19.5" customHeight="1">
      <c r="A35" s="125">
        <v>208</v>
      </c>
      <c r="B35" s="94" t="s">
        <v>271</v>
      </c>
      <c r="C35" s="94" t="s">
        <v>268</v>
      </c>
      <c r="D35" s="145" t="s">
        <v>222</v>
      </c>
      <c r="E35" s="185" t="s">
        <v>196</v>
      </c>
      <c r="F35" s="194">
        <v>342</v>
      </c>
    </row>
    <row r="36" spans="1:6" ht="19.5" customHeight="1">
      <c r="A36" s="125">
        <v>208</v>
      </c>
      <c r="B36" s="94" t="s">
        <v>272</v>
      </c>
      <c r="C36" s="94" t="s">
        <v>264</v>
      </c>
      <c r="D36" s="145" t="s">
        <v>222</v>
      </c>
      <c r="E36" s="185" t="s">
        <v>142</v>
      </c>
      <c r="F36" s="194">
        <v>20</v>
      </c>
    </row>
    <row r="37" spans="1:6" ht="19.5" customHeight="1">
      <c r="A37" s="125">
        <v>208</v>
      </c>
      <c r="B37" s="94" t="s">
        <v>273</v>
      </c>
      <c r="C37" s="94" t="s">
        <v>264</v>
      </c>
      <c r="D37" s="145" t="s">
        <v>222</v>
      </c>
      <c r="E37" s="185" t="s">
        <v>197</v>
      </c>
      <c r="F37" s="194">
        <v>5</v>
      </c>
    </row>
    <row r="38" spans="1:6" ht="19.5" customHeight="1">
      <c r="A38" s="125">
        <v>208</v>
      </c>
      <c r="B38" s="94" t="s">
        <v>273</v>
      </c>
      <c r="C38" s="94" t="s">
        <v>264</v>
      </c>
      <c r="D38" s="145" t="s">
        <v>222</v>
      </c>
      <c r="E38" s="185" t="s">
        <v>198</v>
      </c>
      <c r="F38" s="194">
        <v>10</v>
      </c>
    </row>
    <row r="39" spans="1:6" ht="19.5" customHeight="1">
      <c r="A39" s="135">
        <v>208</v>
      </c>
      <c r="B39" s="135">
        <v>25</v>
      </c>
      <c r="C39" s="94" t="s">
        <v>270</v>
      </c>
      <c r="D39" s="145" t="s">
        <v>222</v>
      </c>
      <c r="E39" s="186" t="s">
        <v>199</v>
      </c>
      <c r="F39" s="194">
        <v>78.78</v>
      </c>
    </row>
    <row r="40" spans="1:6" ht="19.5" customHeight="1">
      <c r="A40" s="135" t="s">
        <v>274</v>
      </c>
      <c r="B40" s="135" t="s">
        <v>268</v>
      </c>
      <c r="C40" s="135" t="s">
        <v>270</v>
      </c>
      <c r="D40" s="145" t="s">
        <v>222</v>
      </c>
      <c r="E40" s="185" t="s">
        <v>166</v>
      </c>
      <c r="F40" s="194">
        <v>823</v>
      </c>
    </row>
    <row r="41" spans="1:6" ht="19.5" customHeight="1">
      <c r="A41" s="135"/>
      <c r="B41" s="135"/>
      <c r="C41" s="135"/>
      <c r="D41" s="135" t="s">
        <v>275</v>
      </c>
      <c r="E41" s="135"/>
      <c r="F41" s="194">
        <f>SUM(F6:F40)</f>
        <v>2656.98</v>
      </c>
    </row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</sheetData>
  <sheetProtection/>
  <mergeCells count="4">
    <mergeCell ref="A2:F2"/>
    <mergeCell ref="D4:D5"/>
    <mergeCell ref="E4:E5"/>
    <mergeCell ref="F4:F5"/>
  </mergeCells>
  <printOptions horizontalCentered="1"/>
  <pageMargins left="0.75" right="0.75" top="0.66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16" sqref="C16"/>
    </sheetView>
  </sheetViews>
  <sheetFormatPr defaultColWidth="6.875" defaultRowHeight="12.75" customHeight="1"/>
  <cols>
    <col min="1" max="1" width="15.125" style="96" customWidth="1"/>
    <col min="2" max="2" width="26.75390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98"/>
    </row>
    <row r="2" spans="1:9" ht="19.5" customHeight="1">
      <c r="A2" s="104"/>
      <c r="B2" s="32"/>
      <c r="C2" s="32"/>
      <c r="D2" s="32"/>
      <c r="E2" s="33"/>
      <c r="F2" s="32"/>
      <c r="G2" s="32"/>
      <c r="H2" s="34" t="s">
        <v>120</v>
      </c>
      <c r="I2" s="51"/>
    </row>
    <row r="3" spans="1:9" ht="25.5" customHeight="1">
      <c r="A3" s="154" t="s">
        <v>121</v>
      </c>
      <c r="B3" s="154"/>
      <c r="C3" s="154"/>
      <c r="D3" s="154"/>
      <c r="E3" s="154"/>
      <c r="F3" s="154"/>
      <c r="G3" s="154"/>
      <c r="H3" s="154"/>
      <c r="I3" s="51"/>
    </row>
    <row r="4" spans="1:9" ht="19.5" customHeight="1">
      <c r="A4" s="6"/>
      <c r="B4" s="35"/>
      <c r="C4" s="35"/>
      <c r="D4" s="35"/>
      <c r="E4" s="35"/>
      <c r="F4" s="35"/>
      <c r="G4" s="35"/>
      <c r="H4" s="7" t="s">
        <v>4</v>
      </c>
      <c r="I4" s="51"/>
    </row>
    <row r="5" spans="1:9" ht="19.5" customHeight="1">
      <c r="A5" s="173" t="s">
        <v>122</v>
      </c>
      <c r="B5" s="172" t="s">
        <v>123</v>
      </c>
      <c r="C5" s="156" t="s">
        <v>124</v>
      </c>
      <c r="D5" s="156"/>
      <c r="E5" s="156"/>
      <c r="F5" s="156"/>
      <c r="G5" s="156"/>
      <c r="H5" s="156"/>
      <c r="I5" s="51"/>
    </row>
    <row r="6" spans="1:9" ht="19.5" customHeight="1">
      <c r="A6" s="173"/>
      <c r="B6" s="172"/>
      <c r="C6" s="176" t="s">
        <v>34</v>
      </c>
      <c r="D6" s="178" t="s">
        <v>125</v>
      </c>
      <c r="E6" s="36" t="s">
        <v>126</v>
      </c>
      <c r="F6" s="37"/>
      <c r="G6" s="37"/>
      <c r="H6" s="180" t="s">
        <v>127</v>
      </c>
      <c r="I6" s="51"/>
    </row>
    <row r="7" spans="1:9" ht="33.75" customHeight="1">
      <c r="A7" s="174"/>
      <c r="B7" s="175"/>
      <c r="C7" s="177"/>
      <c r="D7" s="179"/>
      <c r="E7" s="38" t="s">
        <v>49</v>
      </c>
      <c r="F7" s="39" t="s">
        <v>128</v>
      </c>
      <c r="G7" s="40" t="s">
        <v>129</v>
      </c>
      <c r="H7" s="181"/>
      <c r="I7" s="51"/>
    </row>
    <row r="8" spans="1:9" ht="19.5" customHeight="1">
      <c r="A8" s="105" t="s">
        <v>200</v>
      </c>
      <c r="B8" s="93" t="s">
        <v>201</v>
      </c>
      <c r="C8" s="19">
        <f>E8+H8</f>
        <v>3.6</v>
      </c>
      <c r="D8" s="54"/>
      <c r="E8" s="54">
        <f>F8+G8</f>
        <v>0</v>
      </c>
      <c r="F8" s="54"/>
      <c r="G8" s="18">
        <v>0</v>
      </c>
      <c r="H8" s="55">
        <v>3.6</v>
      </c>
      <c r="I8" s="52"/>
    </row>
    <row r="9" spans="1:9" ht="19.5" customHeight="1">
      <c r="A9" s="97" t="s">
        <v>205</v>
      </c>
      <c r="B9" s="93" t="s">
        <v>206</v>
      </c>
      <c r="C9" s="19">
        <f aca="true" t="shared" si="0" ref="C9:C19">E9+H9</f>
        <v>2.7399999999999998</v>
      </c>
      <c r="D9" s="54"/>
      <c r="E9" s="54">
        <f aca="true" t="shared" si="1" ref="E9:E19">F9+G9</f>
        <v>2.13</v>
      </c>
      <c r="F9" s="54"/>
      <c r="G9" s="18">
        <v>2.13</v>
      </c>
      <c r="H9" s="55">
        <v>0.61</v>
      </c>
      <c r="I9" s="52"/>
    </row>
    <row r="10" spans="1:9" ht="19.5" customHeight="1">
      <c r="A10" s="97" t="s">
        <v>209</v>
      </c>
      <c r="B10" s="93" t="s">
        <v>215</v>
      </c>
      <c r="C10" s="19">
        <f t="shared" si="0"/>
        <v>8.26</v>
      </c>
      <c r="D10" s="54"/>
      <c r="E10" s="54">
        <f t="shared" si="1"/>
        <v>4.25</v>
      </c>
      <c r="F10" s="54"/>
      <c r="G10" s="115">
        <v>4.25</v>
      </c>
      <c r="H10" s="115">
        <v>4.01</v>
      </c>
      <c r="I10" s="52"/>
    </row>
    <row r="11" spans="1:9" ht="19.5" customHeight="1">
      <c r="A11" s="105" t="s">
        <v>203</v>
      </c>
      <c r="B11" s="93" t="s">
        <v>204</v>
      </c>
      <c r="C11" s="19">
        <f t="shared" si="0"/>
        <v>5.4</v>
      </c>
      <c r="D11" s="54"/>
      <c r="E11" s="54">
        <f t="shared" si="1"/>
        <v>5</v>
      </c>
      <c r="F11" s="54"/>
      <c r="G11" s="115">
        <v>5</v>
      </c>
      <c r="H11" s="115">
        <v>0.4</v>
      </c>
      <c r="I11" s="52"/>
    </row>
    <row r="12" spans="1:9" ht="19.5" customHeight="1">
      <c r="A12" s="105" t="s">
        <v>210</v>
      </c>
      <c r="B12" s="93" t="s">
        <v>216</v>
      </c>
      <c r="C12" s="19">
        <f t="shared" si="0"/>
        <v>5.8</v>
      </c>
      <c r="D12" s="54"/>
      <c r="E12" s="54">
        <f t="shared" si="1"/>
        <v>5</v>
      </c>
      <c r="F12" s="54"/>
      <c r="G12" s="116">
        <v>5</v>
      </c>
      <c r="H12" s="115">
        <v>0.8</v>
      </c>
      <c r="I12" s="52"/>
    </row>
    <row r="13" spans="1:9" ht="19.5" customHeight="1">
      <c r="A13" s="105" t="s">
        <v>211</v>
      </c>
      <c r="B13" s="93" t="s">
        <v>217</v>
      </c>
      <c r="C13" s="19">
        <f t="shared" si="0"/>
        <v>7.24</v>
      </c>
      <c r="D13" s="54"/>
      <c r="E13" s="54">
        <f t="shared" si="1"/>
        <v>5</v>
      </c>
      <c r="F13" s="54"/>
      <c r="G13" s="116">
        <v>5</v>
      </c>
      <c r="H13" s="116">
        <v>2.24</v>
      </c>
      <c r="I13" s="52"/>
    </row>
    <row r="14" spans="1:9" ht="19.5" customHeight="1">
      <c r="A14" s="105" t="s">
        <v>212</v>
      </c>
      <c r="B14" s="93" t="s">
        <v>220</v>
      </c>
      <c r="C14" s="19">
        <f t="shared" si="0"/>
        <v>3.06</v>
      </c>
      <c r="D14" s="54"/>
      <c r="E14" s="54">
        <f t="shared" si="1"/>
        <v>2.5</v>
      </c>
      <c r="F14" s="54"/>
      <c r="G14" s="116">
        <v>2.5</v>
      </c>
      <c r="H14" s="116">
        <v>0.56</v>
      </c>
      <c r="I14" s="52"/>
    </row>
    <row r="15" spans="1:9" ht="19.5" customHeight="1">
      <c r="A15" s="105" t="s">
        <v>213</v>
      </c>
      <c r="B15" s="93" t="s">
        <v>218</v>
      </c>
      <c r="C15" s="19">
        <f t="shared" si="0"/>
        <v>0.08</v>
      </c>
      <c r="D15" s="54"/>
      <c r="E15" s="54">
        <f t="shared" si="1"/>
        <v>0</v>
      </c>
      <c r="F15" s="54"/>
      <c r="G15" s="116"/>
      <c r="H15" s="116">
        <v>0.08</v>
      </c>
      <c r="I15" s="52"/>
    </row>
    <row r="16" spans="1:9" ht="19.5" customHeight="1">
      <c r="A16" s="97" t="s">
        <v>207</v>
      </c>
      <c r="B16" s="93" t="s">
        <v>208</v>
      </c>
      <c r="C16" s="19">
        <f t="shared" si="0"/>
        <v>2.82</v>
      </c>
      <c r="D16" s="54"/>
      <c r="E16" s="54">
        <f t="shared" si="1"/>
        <v>2.5</v>
      </c>
      <c r="F16" s="54"/>
      <c r="G16" s="116">
        <v>2.5</v>
      </c>
      <c r="H16" s="116">
        <v>0.32</v>
      </c>
      <c r="I16" s="52"/>
    </row>
    <row r="17" spans="1:9" ht="19.5" customHeight="1">
      <c r="A17" s="97" t="s">
        <v>214</v>
      </c>
      <c r="B17" s="93" t="s">
        <v>219</v>
      </c>
      <c r="C17" s="19">
        <f t="shared" si="0"/>
        <v>0.08</v>
      </c>
      <c r="D17" s="54"/>
      <c r="E17" s="54">
        <f t="shared" si="1"/>
        <v>0</v>
      </c>
      <c r="F17" s="54"/>
      <c r="G17" s="116"/>
      <c r="H17" s="116">
        <v>0.08</v>
      </c>
      <c r="I17" s="52"/>
    </row>
    <row r="18" spans="1:9" ht="19.5" customHeight="1">
      <c r="A18" s="106">
        <v>313610</v>
      </c>
      <c r="B18" s="93" t="s">
        <v>202</v>
      </c>
      <c r="C18" s="19">
        <f t="shared" si="0"/>
        <v>0.16</v>
      </c>
      <c r="D18" s="42"/>
      <c r="E18" s="54">
        <f t="shared" si="1"/>
        <v>0</v>
      </c>
      <c r="F18" s="45"/>
      <c r="G18" s="45"/>
      <c r="H18" s="103">
        <v>0.16</v>
      </c>
      <c r="I18" s="49"/>
    </row>
    <row r="19" spans="1:9" ht="19.5" customHeight="1">
      <c r="A19" s="106" t="s">
        <v>221</v>
      </c>
      <c r="B19" s="42"/>
      <c r="C19" s="19">
        <f t="shared" si="0"/>
        <v>39.24</v>
      </c>
      <c r="D19" s="42"/>
      <c r="E19" s="54">
        <f t="shared" si="1"/>
        <v>26.38</v>
      </c>
      <c r="F19" s="42"/>
      <c r="G19" s="107">
        <f>SUM(G8:G18)</f>
        <v>26.38</v>
      </c>
      <c r="H19" s="103">
        <f>SUM(H8:H18)</f>
        <v>12.860000000000001</v>
      </c>
      <c r="I19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2017-11-09T03:06:11Z</cp:lastPrinted>
  <dcterms:created xsi:type="dcterms:W3CDTF">1996-12-17T01:32:42Z</dcterms:created>
  <dcterms:modified xsi:type="dcterms:W3CDTF">2017-11-09T03:06:24Z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