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40" activeTab="6"/>
  </bookViews>
  <sheets>
    <sheet name="封面" sheetId="1" r:id="rId1"/>
    <sheet name="1" sheetId="2" r:id="rId2"/>
    <sheet name="1-2" sheetId="3" r:id="rId3"/>
    <sheet name="1-1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'1'!$A$1:$D$21</definedName>
    <definedName name="_xlnm.Print_Area" localSheetId="2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<sst xmlns="http://schemas.openxmlformats.org/spreadsheetml/2006/main" count="523" uniqueCount="209">
  <si>
    <t>附件2</t>
  </si>
  <si>
    <t>中国共产党江油市委宣传部</t>
  </si>
  <si>
    <t>2017年部门预算</t>
  </si>
  <si>
    <t>报送日期：     年   月  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</si>
  <si>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</si>
  <si>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</si>
  <si>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</si>
  <si>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</si>
  <si>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</si>
  <si>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</si>
  <si>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</si>
  <si>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</si>
  <si>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</si>
  <si>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</si>
  <si>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</si>
  <si>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</si>
  <si>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</si>
  <si>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</si>
  <si>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</si>
  <si>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</si>
  <si>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</si>
  <si>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</si>
  <si>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六、社会保障和就业支出</t>
  </si>
  <si>
    <t>七、医疗卫生与计划生育支出</t>
  </si>
  <si>
    <t>八、住房保障支出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</si>
  <si>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</si>
  <si>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</si>
  <si>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</si>
  <si>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</si>
  <si>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</si>
  <si>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</si>
  <si>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</si>
  <si>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</si>
  <si>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</si>
  <si>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</si>
  <si>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表1-2</t>
  </si>
  <si>
    <t>部门预算支出总表</t>
  </si>
  <si>
    <t>项    目</t>
  </si>
  <si>
    <t>合计</t>
  </si>
  <si>
    <t>基本支出</t>
  </si>
  <si>
    <t>项目支出</t>
  </si>
  <si>
    <t>上缴上级支出</t>
  </si>
  <si>
    <t>对附属单位补助支出</t>
  </si>
  <si>
    <t>科目编码</t>
  </si>
  <si>
    <t>单位代码</t>
  </si>
  <si>
    <t>单位名称（科目）</t>
  </si>
  <si>
    <t>类</t>
  </si>
  <si>
    <t>款</t>
  </si>
  <si>
    <t>项</t>
  </si>
  <si>
    <t>201</t>
  </si>
  <si>
    <t>33</t>
  </si>
  <si>
    <t>01</t>
  </si>
  <si>
    <t>107101</t>
  </si>
  <si>
    <t>02</t>
  </si>
  <si>
    <t>50</t>
  </si>
  <si>
    <t>205</t>
  </si>
  <si>
    <t>08</t>
  </si>
  <si>
    <t>03</t>
  </si>
  <si>
    <t>208</t>
  </si>
  <si>
    <t>05</t>
  </si>
  <si>
    <t>210</t>
  </si>
  <si>
    <t>11</t>
  </si>
  <si>
    <t>221</t>
  </si>
  <si>
    <t>表1-1</t>
  </si>
  <si>
    <t>部门预算收入总表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</si>
  <si>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</si>
  <si>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</si>
  <si>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</si>
  <si>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</si>
  <si>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</si>
  <si>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</si>
  <si>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</si>
  <si>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</si>
  <si>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</si>
  <si>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</si>
  <si>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</si>
  <si>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</si>
  <si>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</si>
  <si>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</si>
  <si>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</si>
  <si>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</si>
  <si>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</si>
  <si>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</si>
  <si>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</si>
  <si>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</si>
  <si>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</si>
  <si>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</si>
  <si>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</si>
  <si>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</si>
  <si>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</si>
  <si>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</si>
  <si>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</si>
  <si>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</si>
  <si>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</si>
  <si>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</si>
  <si>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</si>
  <si>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</si>
  <si>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</si>
  <si>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</si>
  <si>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社会保障和就业支出</t>
  </si>
  <si>
    <t xml:space="preserve">  医疗卫生与计划生育支出</t>
  </si>
  <si>
    <t xml:space="preserve">  上年财政拨款资金结转</t>
  </si>
  <si>
    <t xml:space="preserve">  住房保障支出</t>
  </si>
  <si>
    <t>……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</si>
  <si>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</si>
  <si>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</si>
  <si>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</si>
  <si>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</si>
  <si>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</si>
  <si>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</si>
  <si>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</si>
  <si>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</si>
  <si>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</si>
  <si>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</si>
  <si>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</si>
  <si>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</si>
  <si>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</si>
  <si>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</si>
  <si>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</si>
  <si>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</si>
  <si>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</si>
  <si>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机关事业单位基本养老保险缴费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</si>
  <si>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</si>
  <si>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</si>
  <si>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</si>
  <si>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</si>
  <si>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</si>
  <si>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</si>
  <si>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</si>
  <si>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物业管理费</t>
  </si>
  <si>
    <t>培训费</t>
  </si>
  <si>
    <t>差旅费</t>
  </si>
  <si>
    <t>会议费</t>
  </si>
  <si>
    <t>公务接待费</t>
  </si>
  <si>
    <t>工会经费</t>
  </si>
  <si>
    <t>福利费</t>
  </si>
  <si>
    <t>其他商品和服务支出</t>
  </si>
  <si>
    <t>离休费</t>
  </si>
  <si>
    <t>退休费</t>
  </si>
  <si>
    <t>奖励金</t>
  </si>
  <si>
    <t>住房公积金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</si>
  <si>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</si>
  <si>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</si>
  <si>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</si>
  <si>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</si>
  <si>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</si>
  <si>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</si>
  <si>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</si>
  <si>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</si>
  <si>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</si>
  <si>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</si>
  <si>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</si>
  <si>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</si>
  <si>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</si>
  <si>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</si>
  <si>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</si>
  <si>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</si>
  <si>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</si>
  <si>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</si>
  <si>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</si>
  <si>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</si>
  <si>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04</t>
  </si>
  <si>
    <t>07</t>
  </si>
  <si>
    <t>机关事业单位养老保险缴费</t>
  </si>
  <si>
    <t>99</t>
  </si>
  <si>
    <t>302</t>
  </si>
  <si>
    <t>06</t>
  </si>
  <si>
    <t>09</t>
  </si>
  <si>
    <t>15</t>
  </si>
  <si>
    <t>16</t>
  </si>
  <si>
    <t>17</t>
  </si>
  <si>
    <t>28</t>
  </si>
  <si>
    <t>29</t>
  </si>
  <si>
    <t>303</t>
  </si>
  <si>
    <t>表3-2</t>
  </si>
  <si>
    <t>一般公共预算项目支出预算表</t>
  </si>
  <si>
    <t>单位名称（项目）</t>
  </si>
  <si>
    <t>党建经费</t>
  </si>
  <si>
    <t>纪检宣传教育经费</t>
  </si>
  <si>
    <t>机关服务经费</t>
  </si>
  <si>
    <t>新闻外宣经费</t>
  </si>
  <si>
    <t>媒体战略合作宣传经费</t>
  </si>
  <si>
    <t>外宣品制作及窗口展示经费</t>
  </si>
  <si>
    <t>市委中心组学习会务费</t>
  </si>
  <si>
    <t>党的十九大、省第十一次党代会及绵阳市委、市委重要会议精神精神宣讲等</t>
  </si>
  <si>
    <t>李白故里人文讲坛经费</t>
  </si>
  <si>
    <t>重大课题调研经费</t>
  </si>
  <si>
    <t>典型宣传经费</t>
  </si>
  <si>
    <t>《今日江油》赠阅费</t>
  </si>
  <si>
    <t>网管系统、软件维护费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</si>
  <si>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</si>
  <si>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</si>
  <si>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</si>
  <si>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</si>
  <si>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</si>
  <si>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</si>
  <si>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</si>
  <si>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</si>
  <si>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</si>
  <si>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</si>
  <si>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</si>
  <si>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</si>
  <si>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</si>
  <si>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无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</si>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</sst>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61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0" fontId="2" fillId="33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3" fillId="0" borderId="0" xfId="0" applyNumberFormat="1" applyFont="1" applyFill="1" applyAlignment="1">
      <alignment horizontal="left" vertical="center"/>
    </xf>
    <xf numFmtId="1" fontId="0" fillId="0" borderId="14" xfId="0" applyNumberFormat="1" applyFill="1" applyBorder="1" applyAlignment="1">
      <alignment horizontal="centerContinuous" vertical="center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76" fontId="4" fillId="0" borderId="14" xfId="0" applyNumberFormat="1" applyFont="1" applyFill="1" applyBorder="1" applyAlignment="1">
      <alignment horizontal="right" vertical="center" wrapText="1"/>
    </xf>
    <xf numFmtId="1" fontId="19" fillId="0" borderId="0" xfId="0" applyNumberFormat="1" applyFont="1" applyFill="1" applyAlignment="1">
      <alignment/>
    </xf>
    <xf numFmtId="179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3" sqref="A3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146" t="s">
        <v>0</v>
      </c>
    </row>
    <row r="3" ht="63.75" customHeight="1">
      <c r="A3" s="147" t="s">
        <v>1</v>
      </c>
    </row>
    <row r="4" ht="107.25" customHeight="1">
      <c r="A4" s="148" t="s">
        <v>2</v>
      </c>
    </row>
    <row r="5" ht="409.5" customHeight="1" hidden="1">
      <c r="A5" s="149">
        <v>3.637978807091713E-12</v>
      </c>
    </row>
    <row r="6" ht="22.5">
      <c r="A6" s="150"/>
    </row>
    <row r="7" ht="78" customHeight="1"/>
    <row r="8" ht="82.5" customHeight="1">
      <c r="A8" s="151" t="s">
        <v>3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E27" sqref="E27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199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200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201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37</v>
      </c>
      <c r="B5" s="10"/>
      <c r="C5" s="10"/>
      <c r="D5" s="11"/>
      <c r="E5" s="12"/>
      <c r="F5" s="13" t="s">
        <v>202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43</v>
      </c>
      <c r="B6" s="15"/>
      <c r="C6" s="16"/>
      <c r="D6" s="17" t="s">
        <v>44</v>
      </c>
      <c r="E6" s="18" t="s">
        <v>45</v>
      </c>
      <c r="F6" s="19" t="s">
        <v>38</v>
      </c>
      <c r="G6" s="19" t="s">
        <v>39</v>
      </c>
      <c r="H6" s="13" t="s">
        <v>40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46</v>
      </c>
      <c r="B7" s="21" t="s">
        <v>47</v>
      </c>
      <c r="C7" s="22" t="s">
        <v>48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 t="s">
        <v>203</v>
      </c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2">
      <selection activeCell="G13" sqref="G13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204</v>
      </c>
      <c r="I2" s="66"/>
    </row>
    <row r="3" spans="1:9" ht="25.5" customHeight="1">
      <c r="A3" s="6" t="s">
        <v>205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201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192</v>
      </c>
      <c r="B5" s="18" t="s">
        <v>193</v>
      </c>
      <c r="C5" s="13" t="s">
        <v>194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38</v>
      </c>
      <c r="D6" s="47" t="s">
        <v>195</v>
      </c>
      <c r="E6" s="48" t="s">
        <v>196</v>
      </c>
      <c r="F6" s="49"/>
      <c r="G6" s="49"/>
      <c r="H6" s="50" t="s">
        <v>133</v>
      </c>
      <c r="I6" s="66"/>
    </row>
    <row r="7" spans="1:9" ht="33.75" customHeight="1">
      <c r="A7" s="24"/>
      <c r="B7" s="24"/>
      <c r="C7" s="51"/>
      <c r="D7" s="25"/>
      <c r="E7" s="52" t="s">
        <v>77</v>
      </c>
      <c r="F7" s="53" t="s">
        <v>197</v>
      </c>
      <c r="G7" s="54" t="s">
        <v>198</v>
      </c>
      <c r="H7" s="55"/>
      <c r="I7" s="66"/>
    </row>
    <row r="8" spans="1:9" ht="19.5" customHeight="1">
      <c r="A8" s="56"/>
      <c r="B8" s="56"/>
      <c r="C8" s="28" t="s">
        <v>203</v>
      </c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E12" sqref="E12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206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207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201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37</v>
      </c>
      <c r="B5" s="10"/>
      <c r="C5" s="10"/>
      <c r="D5" s="11"/>
      <c r="E5" s="12"/>
      <c r="F5" s="13" t="s">
        <v>208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43</v>
      </c>
      <c r="B6" s="15"/>
      <c r="C6" s="16"/>
      <c r="D6" s="17" t="s">
        <v>44</v>
      </c>
      <c r="E6" s="18" t="s">
        <v>45</v>
      </c>
      <c r="F6" s="19" t="s">
        <v>38</v>
      </c>
      <c r="G6" s="19" t="s">
        <v>39</v>
      </c>
      <c r="H6" s="13" t="s">
        <v>40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46</v>
      </c>
      <c r="B7" s="21" t="s">
        <v>47</v>
      </c>
      <c r="C7" s="22" t="s">
        <v>48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 t="s">
        <v>203</v>
      </c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workbookViewId="0" topLeftCell="A1">
      <selection activeCell="B7" sqref="B7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42"/>
    </row>
    <row r="2" spans="1:31" ht="20.25" customHeight="1">
      <c r="A2" s="105"/>
      <c r="B2" s="105"/>
      <c r="C2" s="105"/>
      <c r="D2" s="44" t="s">
        <v>4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</row>
    <row r="3" spans="1:31" ht="20.25" customHeight="1">
      <c r="A3" s="6" t="s">
        <v>5</v>
      </c>
      <c r="B3" s="6"/>
      <c r="C3" s="6"/>
      <c r="D3" s="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</row>
    <row r="4" spans="1:31" ht="20.25" customHeight="1">
      <c r="A4" s="106"/>
      <c r="B4" s="106"/>
      <c r="C4" s="42"/>
      <c r="D4" s="9" t="s">
        <v>6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</row>
    <row r="5" spans="1:31" ht="25.5" customHeight="1">
      <c r="A5" s="107" t="s">
        <v>7</v>
      </c>
      <c r="B5" s="107"/>
      <c r="C5" s="107" t="s">
        <v>8</v>
      </c>
      <c r="D5" s="107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</row>
    <row r="6" spans="1:31" ht="25.5" customHeight="1">
      <c r="A6" s="121" t="s">
        <v>9</v>
      </c>
      <c r="B6" s="121" t="s">
        <v>10</v>
      </c>
      <c r="C6" s="121" t="s">
        <v>9</v>
      </c>
      <c r="D6" s="143" t="s">
        <v>10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</row>
    <row r="7" spans="1:31" ht="25.5" customHeight="1">
      <c r="A7" s="117" t="s">
        <v>11</v>
      </c>
      <c r="B7" s="114">
        <v>778.3</v>
      </c>
      <c r="C7" s="117" t="s">
        <v>12</v>
      </c>
      <c r="D7" s="114">
        <v>684.3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</row>
    <row r="8" spans="1:31" ht="25.5" customHeight="1">
      <c r="A8" s="117" t="s">
        <v>13</v>
      </c>
      <c r="B8" s="114">
        <v>0</v>
      </c>
      <c r="C8" s="117" t="s">
        <v>14</v>
      </c>
      <c r="D8" s="114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</row>
    <row r="9" spans="1:31" ht="25.5" customHeight="1">
      <c r="A9" s="117" t="s">
        <v>15</v>
      </c>
      <c r="B9" s="114">
        <v>0</v>
      </c>
      <c r="C9" s="117" t="s">
        <v>16</v>
      </c>
      <c r="D9" s="114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</row>
    <row r="10" spans="1:31" ht="25.5" customHeight="1">
      <c r="A10" s="117" t="s">
        <v>17</v>
      </c>
      <c r="B10" s="114">
        <v>0</v>
      </c>
      <c r="C10" s="117" t="s">
        <v>18</v>
      </c>
      <c r="D10" s="114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</row>
    <row r="11" spans="1:31" ht="25.5" customHeight="1">
      <c r="A11" s="117" t="s">
        <v>19</v>
      </c>
      <c r="B11" s="114">
        <v>0</v>
      </c>
      <c r="C11" s="117" t="s">
        <v>20</v>
      </c>
      <c r="D11" s="114">
        <v>3.21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</row>
    <row r="12" spans="1:31" ht="25.5" customHeight="1">
      <c r="A12" s="117" t="s">
        <v>21</v>
      </c>
      <c r="B12" s="114">
        <v>0</v>
      </c>
      <c r="C12" s="117" t="s">
        <v>22</v>
      </c>
      <c r="D12" s="114">
        <v>51.17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</row>
    <row r="13" spans="1:31" ht="25.5" customHeight="1">
      <c r="A13" s="117"/>
      <c r="B13" s="114"/>
      <c r="C13" s="117" t="s">
        <v>23</v>
      </c>
      <c r="D13" s="114">
        <v>13.92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</row>
    <row r="14" spans="1:31" ht="25.5" customHeight="1">
      <c r="A14" s="117"/>
      <c r="B14" s="114"/>
      <c r="C14" s="117" t="s">
        <v>24</v>
      </c>
      <c r="D14" s="114">
        <v>25.7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</row>
    <row r="15" spans="1:31" ht="25.5" customHeight="1">
      <c r="A15" s="117"/>
      <c r="B15" s="114"/>
      <c r="C15" s="117"/>
      <c r="D15" s="118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</row>
    <row r="16" spans="1:31" ht="25.5" customHeight="1">
      <c r="A16" s="121" t="s">
        <v>25</v>
      </c>
      <c r="B16" s="118"/>
      <c r="C16" s="121" t="s">
        <v>26</v>
      </c>
      <c r="D16" s="118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</row>
    <row r="17" spans="1:31" ht="25.5" customHeight="1">
      <c r="A17" s="117" t="s">
        <v>27</v>
      </c>
      <c r="B17" s="114"/>
      <c r="C17" s="117" t="s">
        <v>28</v>
      </c>
      <c r="D17" s="114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</row>
    <row r="18" spans="1:31" ht="25.5" customHeight="1">
      <c r="A18" s="117" t="s">
        <v>29</v>
      </c>
      <c r="B18" s="114"/>
      <c r="C18" s="117" t="s">
        <v>30</v>
      </c>
      <c r="D18" s="114"/>
      <c r="E18" s="126"/>
      <c r="F18" s="126"/>
      <c r="G18" s="144" t="s">
        <v>31</v>
      </c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</row>
    <row r="19" spans="1:31" ht="25.5" customHeight="1">
      <c r="A19" s="117"/>
      <c r="B19" s="114"/>
      <c r="C19" s="117" t="s">
        <v>32</v>
      </c>
      <c r="D19" s="114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</row>
    <row r="20" spans="1:31" ht="25.5" customHeight="1">
      <c r="A20" s="117"/>
      <c r="B20" s="145"/>
      <c r="C20" s="117"/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</row>
    <row r="21" spans="1:31" ht="25.5" customHeight="1">
      <c r="A21" s="121" t="s">
        <v>33</v>
      </c>
      <c r="B21" s="114">
        <v>778.3</v>
      </c>
      <c r="C21" s="121" t="s">
        <v>34</v>
      </c>
      <c r="D21" s="114">
        <v>778.3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1" ht="20.25" customHeight="1">
      <c r="A22" s="123"/>
      <c r="B22" s="124"/>
      <c r="C22" s="12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E8" sqref="E8:E16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35"/>
      <c r="B1" s="135"/>
      <c r="C1" s="135"/>
      <c r="D1" s="135"/>
    </row>
    <row r="2" spans="1:10" ht="19.5" customHeight="1">
      <c r="A2" s="42"/>
      <c r="B2" s="136"/>
      <c r="C2" s="136"/>
      <c r="D2" s="136"/>
      <c r="E2" s="136"/>
      <c r="F2" s="136"/>
      <c r="G2" s="136"/>
      <c r="H2" s="136"/>
      <c r="I2" s="136"/>
      <c r="J2" s="141" t="s">
        <v>35</v>
      </c>
    </row>
    <row r="3" spans="1:10" ht="19.5" customHeight="1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06"/>
      <c r="B4" s="106"/>
      <c r="C4" s="106"/>
      <c r="D4" s="106"/>
      <c r="E4" s="106"/>
      <c r="F4" s="137"/>
      <c r="G4" s="137"/>
      <c r="H4" s="137"/>
      <c r="I4" s="137"/>
      <c r="J4" s="9" t="s">
        <v>6</v>
      </c>
      <c r="K4" s="34"/>
      <c r="L4" s="34"/>
    </row>
    <row r="5" spans="1:12" ht="19.5" customHeight="1">
      <c r="A5" s="107" t="s">
        <v>37</v>
      </c>
      <c r="B5" s="107"/>
      <c r="C5" s="107"/>
      <c r="D5" s="107"/>
      <c r="E5" s="107"/>
      <c r="F5" s="138" t="s">
        <v>38</v>
      </c>
      <c r="G5" s="138" t="s">
        <v>39</v>
      </c>
      <c r="H5" s="139" t="s">
        <v>40</v>
      </c>
      <c r="I5" s="139" t="s">
        <v>41</v>
      </c>
      <c r="J5" s="139" t="s">
        <v>42</v>
      </c>
      <c r="K5" s="34"/>
      <c r="L5" s="34"/>
    </row>
    <row r="6" spans="1:12" ht="19.5" customHeight="1">
      <c r="A6" s="107" t="s">
        <v>43</v>
      </c>
      <c r="B6" s="107"/>
      <c r="C6" s="107"/>
      <c r="D6" s="139" t="s">
        <v>44</v>
      </c>
      <c r="E6" s="139" t="s">
        <v>45</v>
      </c>
      <c r="F6" s="138"/>
      <c r="G6" s="138"/>
      <c r="H6" s="139"/>
      <c r="I6" s="139"/>
      <c r="J6" s="139"/>
      <c r="K6" s="34"/>
      <c r="L6" s="34"/>
    </row>
    <row r="7" spans="1:12" ht="20.25" customHeight="1">
      <c r="A7" s="140" t="s">
        <v>46</v>
      </c>
      <c r="B7" s="140" t="s">
        <v>47</v>
      </c>
      <c r="C7" s="108" t="s">
        <v>48</v>
      </c>
      <c r="D7" s="139"/>
      <c r="E7" s="139"/>
      <c r="F7" s="138"/>
      <c r="G7" s="138"/>
      <c r="H7" s="139"/>
      <c r="I7" s="139"/>
      <c r="J7" s="139"/>
      <c r="K7" s="34"/>
      <c r="L7" s="34"/>
    </row>
    <row r="8" spans="1:10" ht="20.25" customHeight="1">
      <c r="A8" s="27" t="s">
        <v>49</v>
      </c>
      <c r="B8" s="27" t="s">
        <v>50</v>
      </c>
      <c r="C8" s="27" t="s">
        <v>51</v>
      </c>
      <c r="D8" s="27" t="s">
        <v>52</v>
      </c>
      <c r="E8" s="27" t="s">
        <v>1</v>
      </c>
      <c r="F8" s="69">
        <v>273.89</v>
      </c>
      <c r="G8" s="69">
        <v>273.89</v>
      </c>
      <c r="H8" s="90"/>
      <c r="I8" s="90"/>
      <c r="J8" s="90"/>
    </row>
    <row r="9" spans="1:10" ht="20.25" customHeight="1">
      <c r="A9" s="27" t="s">
        <v>49</v>
      </c>
      <c r="B9" s="27" t="s">
        <v>50</v>
      </c>
      <c r="C9" s="27" t="s">
        <v>53</v>
      </c>
      <c r="D9" s="27" t="s">
        <v>52</v>
      </c>
      <c r="E9" s="27" t="s">
        <v>1</v>
      </c>
      <c r="F9" s="69">
        <v>331</v>
      </c>
      <c r="G9" s="69"/>
      <c r="H9" s="69">
        <v>331</v>
      </c>
      <c r="I9" s="90"/>
      <c r="J9" s="90"/>
    </row>
    <row r="10" spans="1:10" ht="20.25" customHeight="1">
      <c r="A10" s="27" t="s">
        <v>49</v>
      </c>
      <c r="B10" s="27" t="s">
        <v>50</v>
      </c>
      <c r="C10" s="27" t="s">
        <v>54</v>
      </c>
      <c r="D10" s="27" t="s">
        <v>52</v>
      </c>
      <c r="E10" s="27" t="s">
        <v>1</v>
      </c>
      <c r="F10" s="69">
        <v>79.4</v>
      </c>
      <c r="G10" s="69">
        <v>79.4</v>
      </c>
      <c r="H10" s="90"/>
      <c r="I10" s="90"/>
      <c r="J10" s="90"/>
    </row>
    <row r="11" spans="1:10" ht="20.25" customHeight="1">
      <c r="A11" s="27" t="s">
        <v>55</v>
      </c>
      <c r="B11" s="27" t="s">
        <v>56</v>
      </c>
      <c r="C11" s="27" t="s">
        <v>57</v>
      </c>
      <c r="D11" s="27" t="s">
        <v>52</v>
      </c>
      <c r="E11" s="27" t="s">
        <v>1</v>
      </c>
      <c r="F11" s="69">
        <v>3.21</v>
      </c>
      <c r="G11" s="69">
        <v>3.21</v>
      </c>
      <c r="H11" s="90"/>
      <c r="I11" s="90"/>
      <c r="J11" s="90"/>
    </row>
    <row r="12" spans="1:10" ht="20.25" customHeight="1">
      <c r="A12" s="27" t="s">
        <v>58</v>
      </c>
      <c r="B12" s="27" t="s">
        <v>59</v>
      </c>
      <c r="C12" s="27" t="s">
        <v>51</v>
      </c>
      <c r="D12" s="27" t="s">
        <v>52</v>
      </c>
      <c r="E12" s="27" t="s">
        <v>1</v>
      </c>
      <c r="F12" s="69">
        <v>6.4</v>
      </c>
      <c r="G12" s="69">
        <v>6.4</v>
      </c>
      <c r="H12" s="90"/>
      <c r="I12" s="90"/>
      <c r="J12" s="90"/>
    </row>
    <row r="13" spans="1:10" ht="20.25" customHeight="1">
      <c r="A13" s="27" t="s">
        <v>58</v>
      </c>
      <c r="B13" s="27" t="s">
        <v>59</v>
      </c>
      <c r="C13" s="27" t="s">
        <v>59</v>
      </c>
      <c r="D13" s="27" t="s">
        <v>52</v>
      </c>
      <c r="E13" s="27" t="s">
        <v>1</v>
      </c>
      <c r="F13" s="69">
        <v>44.78</v>
      </c>
      <c r="G13" s="69">
        <v>44.78</v>
      </c>
      <c r="H13" s="90"/>
      <c r="I13" s="90"/>
      <c r="J13" s="90"/>
    </row>
    <row r="14" spans="1:10" ht="20.25" customHeight="1">
      <c r="A14" s="27" t="s">
        <v>60</v>
      </c>
      <c r="B14" s="27" t="s">
        <v>61</v>
      </c>
      <c r="C14" s="27" t="s">
        <v>51</v>
      </c>
      <c r="D14" s="27" t="s">
        <v>52</v>
      </c>
      <c r="E14" s="27" t="s">
        <v>1</v>
      </c>
      <c r="F14" s="69">
        <v>9.27</v>
      </c>
      <c r="G14" s="69">
        <v>9.27</v>
      </c>
      <c r="H14" s="90"/>
      <c r="I14" s="90"/>
      <c r="J14" s="90"/>
    </row>
    <row r="15" spans="1:10" ht="20.25" customHeight="1">
      <c r="A15" s="27" t="s">
        <v>60</v>
      </c>
      <c r="B15" s="27" t="s">
        <v>61</v>
      </c>
      <c r="C15" s="27" t="s">
        <v>53</v>
      </c>
      <c r="D15" s="27" t="s">
        <v>52</v>
      </c>
      <c r="E15" s="27" t="s">
        <v>1</v>
      </c>
      <c r="F15" s="69">
        <v>4.65</v>
      </c>
      <c r="G15" s="69">
        <v>4.65</v>
      </c>
      <c r="H15" s="90"/>
      <c r="I15" s="90"/>
      <c r="J15" s="90"/>
    </row>
    <row r="16" spans="1:10" ht="20.25" customHeight="1">
      <c r="A16" s="27" t="s">
        <v>62</v>
      </c>
      <c r="B16" s="27" t="s">
        <v>53</v>
      </c>
      <c r="C16" s="27" t="s">
        <v>51</v>
      </c>
      <c r="D16" s="27" t="s">
        <v>52</v>
      </c>
      <c r="E16" s="27" t="s">
        <v>1</v>
      </c>
      <c r="F16" s="69">
        <v>25.7</v>
      </c>
      <c r="G16" s="69">
        <v>25.7</v>
      </c>
      <c r="H16" s="90"/>
      <c r="I16" s="90"/>
      <c r="J16" s="90"/>
    </row>
    <row r="17" spans="1:10" ht="20.2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 ht="20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ht="20.2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20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20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</row>
    <row r="22" spans="1:10" ht="20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20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E8" sqref="E8:E16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128"/>
      <c r="B1" s="128"/>
      <c r="C1" s="128"/>
      <c r="D1" s="128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33"/>
      <c r="T2" s="134" t="s">
        <v>63</v>
      </c>
    </row>
    <row r="3" spans="1:20" ht="19.5" customHeight="1">
      <c r="A3" s="6" t="s">
        <v>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91"/>
      <c r="K4" s="91"/>
      <c r="L4" s="91"/>
      <c r="M4" s="91"/>
      <c r="N4" s="91"/>
      <c r="O4" s="91"/>
      <c r="P4" s="91"/>
      <c r="Q4" s="91"/>
      <c r="R4" s="91"/>
      <c r="S4" s="34"/>
      <c r="T4" s="9" t="s">
        <v>6</v>
      </c>
    </row>
    <row r="5" spans="1:20" ht="19.5" customHeight="1">
      <c r="A5" s="10" t="s">
        <v>37</v>
      </c>
      <c r="B5" s="10"/>
      <c r="C5" s="10"/>
      <c r="D5" s="11"/>
      <c r="E5" s="12"/>
      <c r="F5" s="19" t="s">
        <v>38</v>
      </c>
      <c r="G5" s="13" t="s">
        <v>65</v>
      </c>
      <c r="H5" s="19" t="s">
        <v>66</v>
      </c>
      <c r="I5" s="19" t="s">
        <v>67</v>
      </c>
      <c r="J5" s="19" t="s">
        <v>68</v>
      </c>
      <c r="K5" s="19" t="s">
        <v>69</v>
      </c>
      <c r="L5" s="19"/>
      <c r="M5" s="95" t="s">
        <v>70</v>
      </c>
      <c r="N5" s="15" t="s">
        <v>71</v>
      </c>
      <c r="O5" s="129"/>
      <c r="P5" s="129"/>
      <c r="Q5" s="129"/>
      <c r="R5" s="129"/>
      <c r="S5" s="19" t="s">
        <v>72</v>
      </c>
      <c r="T5" s="19" t="s">
        <v>73</v>
      </c>
    </row>
    <row r="6" spans="1:20" ht="19.5" customHeight="1">
      <c r="A6" s="14" t="s">
        <v>43</v>
      </c>
      <c r="B6" s="14"/>
      <c r="C6" s="96"/>
      <c r="D6" s="18" t="s">
        <v>44</v>
      </c>
      <c r="E6" s="18" t="s">
        <v>74</v>
      </c>
      <c r="F6" s="19"/>
      <c r="G6" s="13"/>
      <c r="H6" s="19"/>
      <c r="I6" s="19"/>
      <c r="J6" s="19"/>
      <c r="K6" s="130" t="s">
        <v>75</v>
      </c>
      <c r="L6" s="19" t="s">
        <v>76</v>
      </c>
      <c r="M6" s="95"/>
      <c r="N6" s="19" t="s">
        <v>77</v>
      </c>
      <c r="O6" s="19" t="s">
        <v>78</v>
      </c>
      <c r="P6" s="19" t="s">
        <v>79</v>
      </c>
      <c r="Q6" s="19" t="s">
        <v>80</v>
      </c>
      <c r="R6" s="19" t="s">
        <v>81</v>
      </c>
      <c r="S6" s="19"/>
      <c r="T6" s="19"/>
    </row>
    <row r="7" spans="1:20" ht="30.75" customHeight="1">
      <c r="A7" s="21" t="s">
        <v>46</v>
      </c>
      <c r="B7" s="20" t="s">
        <v>47</v>
      </c>
      <c r="C7" s="22" t="s">
        <v>48</v>
      </c>
      <c r="D7" s="24"/>
      <c r="E7" s="24"/>
      <c r="F7" s="25"/>
      <c r="G7" s="26"/>
      <c r="H7" s="25"/>
      <c r="I7" s="25"/>
      <c r="J7" s="25"/>
      <c r="K7" s="131"/>
      <c r="L7" s="25"/>
      <c r="M7" s="132"/>
      <c r="N7" s="25"/>
      <c r="O7" s="25"/>
      <c r="P7" s="25"/>
      <c r="Q7" s="25"/>
      <c r="R7" s="25"/>
      <c r="S7" s="25"/>
      <c r="T7" s="25"/>
    </row>
    <row r="8" spans="1:20" ht="23.25" customHeight="1">
      <c r="A8" s="27" t="s">
        <v>49</v>
      </c>
      <c r="B8" s="27" t="s">
        <v>50</v>
      </c>
      <c r="C8" s="27" t="s">
        <v>51</v>
      </c>
      <c r="D8" s="27" t="s">
        <v>52</v>
      </c>
      <c r="E8" s="27" t="s">
        <v>1</v>
      </c>
      <c r="F8" s="69">
        <v>273.89</v>
      </c>
      <c r="G8" s="69"/>
      <c r="H8" s="69">
        <v>273.89</v>
      </c>
      <c r="I8" s="69"/>
      <c r="J8" s="28"/>
      <c r="K8" s="29"/>
      <c r="L8" s="69"/>
      <c r="M8" s="28"/>
      <c r="N8" s="29"/>
      <c r="O8" s="69"/>
      <c r="P8" s="69"/>
      <c r="Q8" s="69"/>
      <c r="R8" s="28"/>
      <c r="S8" s="29"/>
      <c r="T8" s="28"/>
    </row>
    <row r="9" spans="1:20" ht="23.25" customHeight="1">
      <c r="A9" s="27" t="s">
        <v>49</v>
      </c>
      <c r="B9" s="27" t="s">
        <v>50</v>
      </c>
      <c r="C9" s="27" t="s">
        <v>53</v>
      </c>
      <c r="D9" s="27" t="s">
        <v>52</v>
      </c>
      <c r="E9" s="27" t="s">
        <v>1</v>
      </c>
      <c r="F9" s="69">
        <v>331</v>
      </c>
      <c r="G9" s="69"/>
      <c r="H9" s="69">
        <v>331</v>
      </c>
      <c r="I9" s="69"/>
      <c r="J9" s="28"/>
      <c r="K9" s="29"/>
      <c r="L9" s="69"/>
      <c r="M9" s="28"/>
      <c r="N9" s="29"/>
      <c r="O9" s="69"/>
      <c r="P9" s="69"/>
      <c r="Q9" s="69"/>
      <c r="R9" s="28"/>
      <c r="S9" s="29"/>
      <c r="T9" s="28"/>
    </row>
    <row r="10" spans="1:20" ht="23.25" customHeight="1">
      <c r="A10" s="27" t="s">
        <v>49</v>
      </c>
      <c r="B10" s="27" t="s">
        <v>50</v>
      </c>
      <c r="C10" s="27" t="s">
        <v>54</v>
      </c>
      <c r="D10" s="27" t="s">
        <v>52</v>
      </c>
      <c r="E10" s="27" t="s">
        <v>1</v>
      </c>
      <c r="F10" s="69">
        <v>79.4</v>
      </c>
      <c r="G10" s="69"/>
      <c r="H10" s="69">
        <v>79.4</v>
      </c>
      <c r="I10" s="69"/>
      <c r="J10" s="28"/>
      <c r="K10" s="29"/>
      <c r="L10" s="69"/>
      <c r="M10" s="28"/>
      <c r="N10" s="29"/>
      <c r="O10" s="69"/>
      <c r="P10" s="69"/>
      <c r="Q10" s="69"/>
      <c r="R10" s="28"/>
      <c r="S10" s="29"/>
      <c r="T10" s="28"/>
    </row>
    <row r="11" spans="1:20" ht="23.25" customHeight="1">
      <c r="A11" s="27" t="s">
        <v>55</v>
      </c>
      <c r="B11" s="27" t="s">
        <v>56</v>
      </c>
      <c r="C11" s="27" t="s">
        <v>57</v>
      </c>
      <c r="D11" s="27" t="s">
        <v>52</v>
      </c>
      <c r="E11" s="27" t="s">
        <v>1</v>
      </c>
      <c r="F11" s="69">
        <v>3.21</v>
      </c>
      <c r="G11" s="69"/>
      <c r="H11" s="69">
        <v>3.21</v>
      </c>
      <c r="I11" s="69"/>
      <c r="J11" s="28"/>
      <c r="K11" s="29"/>
      <c r="L11" s="69"/>
      <c r="M11" s="28"/>
      <c r="N11" s="29"/>
      <c r="O11" s="69"/>
      <c r="P11" s="69"/>
      <c r="Q11" s="69"/>
      <c r="R11" s="28"/>
      <c r="S11" s="29"/>
      <c r="T11" s="28"/>
    </row>
    <row r="12" spans="1:20" ht="23.25" customHeight="1">
      <c r="A12" s="27" t="s">
        <v>58</v>
      </c>
      <c r="B12" s="27" t="s">
        <v>59</v>
      </c>
      <c r="C12" s="27" t="s">
        <v>51</v>
      </c>
      <c r="D12" s="27" t="s">
        <v>52</v>
      </c>
      <c r="E12" s="27" t="s">
        <v>1</v>
      </c>
      <c r="F12" s="69">
        <v>6.4</v>
      </c>
      <c r="G12" s="69"/>
      <c r="H12" s="69">
        <v>6.4</v>
      </c>
      <c r="I12" s="69"/>
      <c r="J12" s="28"/>
      <c r="K12" s="29"/>
      <c r="L12" s="69"/>
      <c r="M12" s="28"/>
      <c r="N12" s="29"/>
      <c r="O12" s="69"/>
      <c r="P12" s="69"/>
      <c r="Q12" s="69"/>
      <c r="R12" s="28"/>
      <c r="S12" s="29"/>
      <c r="T12" s="28"/>
    </row>
    <row r="13" spans="1:20" ht="23.25" customHeight="1">
      <c r="A13" s="27" t="s">
        <v>58</v>
      </c>
      <c r="B13" s="27" t="s">
        <v>59</v>
      </c>
      <c r="C13" s="27" t="s">
        <v>59</v>
      </c>
      <c r="D13" s="27" t="s">
        <v>52</v>
      </c>
      <c r="E13" s="27" t="s">
        <v>1</v>
      </c>
      <c r="F13" s="69">
        <v>44.78</v>
      </c>
      <c r="G13" s="69"/>
      <c r="H13" s="69">
        <v>44.78</v>
      </c>
      <c r="I13" s="69"/>
      <c r="J13" s="28"/>
      <c r="K13" s="29"/>
      <c r="L13" s="69"/>
      <c r="M13" s="28"/>
      <c r="N13" s="29"/>
      <c r="O13" s="69"/>
      <c r="P13" s="69"/>
      <c r="Q13" s="69"/>
      <c r="R13" s="28"/>
      <c r="S13" s="29"/>
      <c r="T13" s="28"/>
    </row>
    <row r="14" spans="1:20" ht="23.25" customHeight="1">
      <c r="A14" s="27" t="s">
        <v>60</v>
      </c>
      <c r="B14" s="27" t="s">
        <v>61</v>
      </c>
      <c r="C14" s="27" t="s">
        <v>51</v>
      </c>
      <c r="D14" s="27" t="s">
        <v>52</v>
      </c>
      <c r="E14" s="27" t="s">
        <v>1</v>
      </c>
      <c r="F14" s="69">
        <v>9.27</v>
      </c>
      <c r="G14" s="69"/>
      <c r="H14" s="69">
        <v>9.27</v>
      </c>
      <c r="I14" s="69"/>
      <c r="J14" s="28"/>
      <c r="K14" s="29"/>
      <c r="L14" s="69"/>
      <c r="M14" s="28"/>
      <c r="N14" s="29"/>
      <c r="O14" s="69"/>
      <c r="P14" s="69"/>
      <c r="Q14" s="69"/>
      <c r="R14" s="28"/>
      <c r="S14" s="29"/>
      <c r="T14" s="28"/>
    </row>
    <row r="15" spans="1:20" ht="23.25" customHeight="1">
      <c r="A15" s="27" t="s">
        <v>60</v>
      </c>
      <c r="B15" s="27" t="s">
        <v>61</v>
      </c>
      <c r="C15" s="27" t="s">
        <v>53</v>
      </c>
      <c r="D15" s="27" t="s">
        <v>52</v>
      </c>
      <c r="E15" s="27" t="s">
        <v>1</v>
      </c>
      <c r="F15" s="69">
        <v>4.65</v>
      </c>
      <c r="G15" s="69"/>
      <c r="H15" s="69">
        <v>4.65</v>
      </c>
      <c r="I15" s="69"/>
      <c r="J15" s="28"/>
      <c r="K15" s="29"/>
      <c r="L15" s="69"/>
      <c r="M15" s="28"/>
      <c r="N15" s="29"/>
      <c r="O15" s="69"/>
      <c r="P15" s="69"/>
      <c r="Q15" s="69"/>
      <c r="R15" s="28"/>
      <c r="S15" s="29"/>
      <c r="T15" s="28"/>
    </row>
    <row r="16" spans="1:20" ht="23.25" customHeight="1">
      <c r="A16" s="27" t="s">
        <v>62</v>
      </c>
      <c r="B16" s="27" t="s">
        <v>53</v>
      </c>
      <c r="C16" s="27" t="s">
        <v>51</v>
      </c>
      <c r="D16" s="27" t="s">
        <v>52</v>
      </c>
      <c r="E16" s="27" t="s">
        <v>1</v>
      </c>
      <c r="F16" s="69">
        <v>25.7</v>
      </c>
      <c r="G16" s="69"/>
      <c r="H16" s="69">
        <v>25.7</v>
      </c>
      <c r="I16" s="69"/>
      <c r="J16" s="28"/>
      <c r="K16" s="29"/>
      <c r="L16" s="69"/>
      <c r="M16" s="28"/>
      <c r="N16" s="29"/>
      <c r="O16" s="69"/>
      <c r="P16" s="69"/>
      <c r="Q16" s="69"/>
      <c r="R16" s="28"/>
      <c r="S16" s="29"/>
      <c r="T16" s="28"/>
    </row>
    <row r="17" spans="1:20" ht="23.25" customHeight="1">
      <c r="A17" s="27"/>
      <c r="B17" s="27"/>
      <c r="C17" s="27"/>
      <c r="D17" s="27"/>
      <c r="E17" s="27"/>
      <c r="F17" s="69"/>
      <c r="G17" s="69"/>
      <c r="H17" s="69"/>
      <c r="I17" s="69"/>
      <c r="J17" s="28"/>
      <c r="K17" s="29"/>
      <c r="L17" s="69"/>
      <c r="M17" s="28"/>
      <c r="N17" s="29"/>
      <c r="O17" s="69"/>
      <c r="P17" s="69"/>
      <c r="Q17" s="69"/>
      <c r="R17" s="28"/>
      <c r="S17" s="29"/>
      <c r="T17" s="28"/>
    </row>
    <row r="18" spans="1:20" ht="23.25" customHeight="1">
      <c r="A18" s="27"/>
      <c r="B18" s="27"/>
      <c r="C18" s="27"/>
      <c r="D18" s="27"/>
      <c r="E18" s="27"/>
      <c r="F18" s="69"/>
      <c r="G18" s="69"/>
      <c r="H18" s="69"/>
      <c r="I18" s="69"/>
      <c r="J18" s="28"/>
      <c r="K18" s="29"/>
      <c r="L18" s="69"/>
      <c r="M18" s="28"/>
      <c r="N18" s="29"/>
      <c r="O18" s="69"/>
      <c r="P18" s="69"/>
      <c r="Q18" s="69"/>
      <c r="R18" s="28"/>
      <c r="S18" s="29"/>
      <c r="T18" s="28"/>
    </row>
    <row r="19" spans="1:20" ht="23.25" customHeight="1">
      <c r="A19" s="27"/>
      <c r="B19" s="27"/>
      <c r="C19" s="27"/>
      <c r="D19" s="27"/>
      <c r="E19" s="27"/>
      <c r="F19" s="69"/>
      <c r="G19" s="69"/>
      <c r="H19" s="69"/>
      <c r="I19" s="69"/>
      <c r="J19" s="28"/>
      <c r="K19" s="29"/>
      <c r="L19" s="69"/>
      <c r="M19" s="28"/>
      <c r="N19" s="29"/>
      <c r="O19" s="69"/>
      <c r="P19" s="69"/>
      <c r="Q19" s="69"/>
      <c r="R19" s="28"/>
      <c r="S19" s="29"/>
      <c r="T19" s="28"/>
    </row>
    <row r="20" spans="1:20" ht="23.25" customHeight="1">
      <c r="A20" s="27"/>
      <c r="B20" s="27"/>
      <c r="C20" s="27"/>
      <c r="D20" s="27"/>
      <c r="E20" s="27"/>
      <c r="F20" s="69"/>
      <c r="G20" s="69"/>
      <c r="H20" s="69"/>
      <c r="I20" s="69"/>
      <c r="J20" s="28"/>
      <c r="K20" s="29"/>
      <c r="L20" s="69"/>
      <c r="M20" s="28"/>
      <c r="N20" s="29"/>
      <c r="O20" s="69"/>
      <c r="P20" s="69"/>
      <c r="Q20" s="69"/>
      <c r="R20" s="28"/>
      <c r="S20" s="29"/>
      <c r="T20" s="28"/>
    </row>
    <row r="21" spans="1:20" ht="23.25" customHeight="1">
      <c r="A21" s="27"/>
      <c r="B21" s="27"/>
      <c r="C21" s="27"/>
      <c r="D21" s="27"/>
      <c r="E21" s="27"/>
      <c r="F21" s="69"/>
      <c r="G21" s="69"/>
      <c r="H21" s="69"/>
      <c r="I21" s="69"/>
      <c r="J21" s="28"/>
      <c r="K21" s="29"/>
      <c r="L21" s="69"/>
      <c r="M21" s="28"/>
      <c r="N21" s="29"/>
      <c r="O21" s="69"/>
      <c r="P21" s="69"/>
      <c r="Q21" s="69"/>
      <c r="R21" s="28"/>
      <c r="S21" s="29"/>
      <c r="T21" s="28"/>
    </row>
    <row r="22" spans="1:20" ht="23.25" customHeight="1">
      <c r="A22" s="27"/>
      <c r="B22" s="27"/>
      <c r="C22" s="27"/>
      <c r="D22" s="27"/>
      <c r="E22" s="27"/>
      <c r="F22" s="69"/>
      <c r="G22" s="69"/>
      <c r="H22" s="69"/>
      <c r="I22" s="69"/>
      <c r="J22" s="28"/>
      <c r="K22" s="29"/>
      <c r="L22" s="69"/>
      <c r="M22" s="28"/>
      <c r="N22" s="29"/>
      <c r="O22" s="69"/>
      <c r="P22" s="69"/>
      <c r="Q22" s="69"/>
      <c r="R22" s="28"/>
      <c r="S22" s="29"/>
      <c r="T22" s="28"/>
    </row>
    <row r="23" spans="1:20" ht="23.25" customHeight="1">
      <c r="A23" s="27"/>
      <c r="B23" s="27"/>
      <c r="C23" s="27"/>
      <c r="D23" s="27"/>
      <c r="E23" s="27"/>
      <c r="F23" s="69"/>
      <c r="G23" s="69"/>
      <c r="H23" s="69"/>
      <c r="I23" s="69"/>
      <c r="J23" s="28"/>
      <c r="K23" s="29"/>
      <c r="L23" s="69"/>
      <c r="M23" s="28"/>
      <c r="N23" s="29"/>
      <c r="O23" s="69"/>
      <c r="P23" s="69"/>
      <c r="Q23" s="69"/>
      <c r="R23" s="28"/>
      <c r="S23" s="29"/>
      <c r="T23" s="28"/>
    </row>
    <row r="24" spans="1:20" ht="23.25" customHeight="1">
      <c r="A24" s="27"/>
      <c r="B24" s="27"/>
      <c r="C24" s="27"/>
      <c r="D24" s="27"/>
      <c r="E24" s="27"/>
      <c r="F24" s="69"/>
      <c r="G24" s="69"/>
      <c r="H24" s="69"/>
      <c r="I24" s="69"/>
      <c r="J24" s="28"/>
      <c r="K24" s="29"/>
      <c r="L24" s="69"/>
      <c r="M24" s="28"/>
      <c r="N24" s="29"/>
      <c r="O24" s="69"/>
      <c r="P24" s="69"/>
      <c r="Q24" s="69"/>
      <c r="R24" s="28"/>
      <c r="S24" s="29"/>
      <c r="T24" s="28"/>
    </row>
    <row r="25" spans="1:20" ht="23.25" customHeight="1">
      <c r="A25" s="27"/>
      <c r="B25" s="27"/>
      <c r="C25" s="27"/>
      <c r="D25" s="27"/>
      <c r="E25" s="27"/>
      <c r="F25" s="69"/>
      <c r="G25" s="69"/>
      <c r="H25" s="69"/>
      <c r="I25" s="69"/>
      <c r="J25" s="28"/>
      <c r="K25" s="29"/>
      <c r="L25" s="69"/>
      <c r="M25" s="28"/>
      <c r="N25" s="29"/>
      <c r="O25" s="69"/>
      <c r="P25" s="69"/>
      <c r="Q25" s="69"/>
      <c r="R25" s="28"/>
      <c r="S25" s="29"/>
      <c r="T25" s="28"/>
    </row>
    <row r="26" spans="1:20" ht="23.25" customHeight="1">
      <c r="A26" s="27"/>
      <c r="B26" s="27"/>
      <c r="C26" s="27"/>
      <c r="D26" s="27"/>
      <c r="E26" s="27"/>
      <c r="F26" s="69"/>
      <c r="G26" s="69"/>
      <c r="H26" s="69"/>
      <c r="I26" s="69"/>
      <c r="J26" s="28"/>
      <c r="K26" s="29"/>
      <c r="L26" s="69"/>
      <c r="M26" s="28"/>
      <c r="N26" s="29"/>
      <c r="O26" s="69"/>
      <c r="P26" s="69"/>
      <c r="Q26" s="69"/>
      <c r="R26" s="28"/>
      <c r="S26" s="29"/>
      <c r="T26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 horizontalCentered="1"/>
  <pageMargins left="0.43" right="0.39" top="0.71" bottom="0.63" header="0.5" footer="0.5"/>
  <pageSetup horizontalDpi="600" verticalDpi="600" orientation="landscape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1">
      <selection activeCell="E13" sqref="E13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/>
    </row>
    <row r="2" spans="1:34" ht="20.25" customHeight="1">
      <c r="A2" s="105"/>
      <c r="B2" s="105"/>
      <c r="C2" s="105"/>
      <c r="D2" s="105"/>
      <c r="E2" s="105"/>
      <c r="F2" s="105"/>
      <c r="G2" s="105"/>
      <c r="H2" s="44" t="s">
        <v>82</v>
      </c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1:34" ht="20.25" customHeight="1">
      <c r="A3" s="6" t="s">
        <v>83</v>
      </c>
      <c r="B3" s="6"/>
      <c r="C3" s="6"/>
      <c r="D3" s="6"/>
      <c r="E3" s="6"/>
      <c r="F3" s="6"/>
      <c r="G3" s="6"/>
      <c r="H3" s="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</row>
    <row r="4" spans="1:34" ht="20.25" customHeight="1">
      <c r="A4" s="106"/>
      <c r="B4" s="106"/>
      <c r="C4" s="42"/>
      <c r="D4" s="42"/>
      <c r="E4" s="42"/>
      <c r="F4" s="42"/>
      <c r="G4" s="42"/>
      <c r="H4" s="9" t="s">
        <v>6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</row>
    <row r="5" spans="1:34" ht="20.25" customHeight="1">
      <c r="A5" s="107" t="s">
        <v>7</v>
      </c>
      <c r="B5" s="107"/>
      <c r="C5" s="107" t="s">
        <v>8</v>
      </c>
      <c r="D5" s="107"/>
      <c r="E5" s="107"/>
      <c r="F5" s="107"/>
      <c r="G5" s="107"/>
      <c r="H5" s="107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</row>
    <row r="6" spans="1:34" s="104" customFormat="1" ht="37.5" customHeight="1">
      <c r="A6" s="108" t="s">
        <v>9</v>
      </c>
      <c r="B6" s="109" t="s">
        <v>10</v>
      </c>
      <c r="C6" s="108" t="s">
        <v>9</v>
      </c>
      <c r="D6" s="108" t="s">
        <v>38</v>
      </c>
      <c r="E6" s="109" t="s">
        <v>84</v>
      </c>
      <c r="F6" s="110" t="s">
        <v>85</v>
      </c>
      <c r="G6" s="108" t="s">
        <v>86</v>
      </c>
      <c r="H6" s="110" t="s">
        <v>87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</row>
    <row r="7" spans="1:34" ht="24.75" customHeight="1">
      <c r="A7" s="111" t="s">
        <v>88</v>
      </c>
      <c r="B7" s="112">
        <v>778.3</v>
      </c>
      <c r="C7" s="113" t="s">
        <v>89</v>
      </c>
      <c r="D7" s="112">
        <v>778.3</v>
      </c>
      <c r="E7" s="112">
        <v>778.3</v>
      </c>
      <c r="F7" s="112"/>
      <c r="G7" s="112"/>
      <c r="H7" s="112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</row>
    <row r="8" spans="1:34" ht="24.75" customHeight="1">
      <c r="A8" s="111" t="s">
        <v>90</v>
      </c>
      <c r="B8" s="112">
        <v>778.3</v>
      </c>
      <c r="C8" s="113" t="s">
        <v>91</v>
      </c>
      <c r="D8" s="114">
        <v>684.3</v>
      </c>
      <c r="E8" s="114">
        <v>684.3</v>
      </c>
      <c r="F8" s="115"/>
      <c r="G8" s="115"/>
      <c r="H8" s="112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</row>
    <row r="9" spans="1:34" ht="24.75" customHeight="1">
      <c r="A9" s="111" t="s">
        <v>92</v>
      </c>
      <c r="B9" s="112"/>
      <c r="C9" s="113" t="s">
        <v>93</v>
      </c>
      <c r="D9" s="114"/>
      <c r="E9" s="114"/>
      <c r="F9" s="115"/>
      <c r="G9" s="115"/>
      <c r="H9" s="112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</row>
    <row r="10" spans="1:34" ht="24.75" customHeight="1">
      <c r="A10" s="111" t="s">
        <v>94</v>
      </c>
      <c r="B10" s="114"/>
      <c r="C10" s="113" t="s">
        <v>95</v>
      </c>
      <c r="D10" s="114"/>
      <c r="E10" s="114"/>
      <c r="F10" s="115"/>
      <c r="G10" s="115"/>
      <c r="H10" s="112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</row>
    <row r="11" spans="1:34" ht="24.75" customHeight="1">
      <c r="A11" s="111" t="s">
        <v>96</v>
      </c>
      <c r="B11" s="116"/>
      <c r="C11" s="113" t="s">
        <v>97</v>
      </c>
      <c r="D11" s="114"/>
      <c r="E11" s="114"/>
      <c r="F11" s="115"/>
      <c r="G11" s="115"/>
      <c r="H11" s="112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</row>
    <row r="12" spans="1:34" ht="24.75" customHeight="1">
      <c r="A12" s="111" t="s">
        <v>90</v>
      </c>
      <c r="B12" s="112"/>
      <c r="C12" s="113" t="s">
        <v>98</v>
      </c>
      <c r="D12" s="114">
        <v>3.21</v>
      </c>
      <c r="E12" s="114">
        <v>3.21</v>
      </c>
      <c r="F12" s="115"/>
      <c r="G12" s="115"/>
      <c r="H12" s="112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</row>
    <row r="13" spans="1:34" ht="24.75" customHeight="1">
      <c r="A13" s="111" t="s">
        <v>92</v>
      </c>
      <c r="B13" s="112"/>
      <c r="C13" s="117" t="s">
        <v>99</v>
      </c>
      <c r="D13" s="114">
        <v>51.16</v>
      </c>
      <c r="E13" s="114">
        <v>51.16</v>
      </c>
      <c r="F13" s="115"/>
      <c r="G13" s="115"/>
      <c r="H13" s="112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</row>
    <row r="14" spans="1:34" ht="24.75" customHeight="1">
      <c r="A14" s="112" t="s">
        <v>94</v>
      </c>
      <c r="B14" s="112"/>
      <c r="C14" s="112" t="s">
        <v>100</v>
      </c>
      <c r="D14" s="112">
        <v>13.92</v>
      </c>
      <c r="E14" s="112">
        <v>13.92</v>
      </c>
      <c r="F14" s="112"/>
      <c r="G14" s="115"/>
      <c r="H14" s="112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</row>
    <row r="15" spans="1:34" ht="24.75" customHeight="1">
      <c r="A15" s="112" t="s">
        <v>101</v>
      </c>
      <c r="B15" s="112"/>
      <c r="C15" s="112" t="s">
        <v>102</v>
      </c>
      <c r="D15" s="112">
        <v>25.7</v>
      </c>
      <c r="E15" s="112">
        <v>25.71</v>
      </c>
      <c r="F15" s="112"/>
      <c r="G15" s="115"/>
      <c r="H15" s="112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</row>
    <row r="16" spans="1:34" ht="24.75" customHeight="1">
      <c r="A16" s="112"/>
      <c r="B16" s="112"/>
      <c r="C16" s="112" t="s">
        <v>103</v>
      </c>
      <c r="D16" s="112"/>
      <c r="E16" s="112"/>
      <c r="F16" s="112"/>
      <c r="G16" s="114"/>
      <c r="H16" s="114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</row>
    <row r="17" spans="1:34" ht="24.75" customHeight="1">
      <c r="A17" s="112"/>
      <c r="B17" s="112"/>
      <c r="C17" s="112"/>
      <c r="D17" s="112"/>
      <c r="E17" s="112"/>
      <c r="F17" s="112"/>
      <c r="G17" s="118"/>
      <c r="H17" s="118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</row>
    <row r="18" spans="1:34" ht="24.75" customHeight="1">
      <c r="A18" s="112"/>
      <c r="B18" s="112"/>
      <c r="C18" s="112" t="s">
        <v>104</v>
      </c>
      <c r="D18" s="112"/>
      <c r="E18" s="112"/>
      <c r="F18" s="112"/>
      <c r="G18" s="119"/>
      <c r="H18" s="114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</row>
    <row r="19" spans="1:34" ht="24.75" customHeight="1">
      <c r="A19" s="112"/>
      <c r="B19" s="112"/>
      <c r="C19" s="112"/>
      <c r="D19" s="112"/>
      <c r="E19" s="112"/>
      <c r="F19" s="112"/>
      <c r="G19" s="120"/>
      <c r="H19" s="120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</row>
    <row r="20" spans="1:34" ht="20.25" customHeight="1">
      <c r="A20" s="121" t="s">
        <v>33</v>
      </c>
      <c r="B20" s="114">
        <v>778.3</v>
      </c>
      <c r="C20" s="122" t="s">
        <v>34</v>
      </c>
      <c r="D20" s="114">
        <v>778.3</v>
      </c>
      <c r="E20" s="114">
        <v>778.3</v>
      </c>
      <c r="F20" s="114"/>
      <c r="G20" s="118"/>
      <c r="H20" s="118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</row>
    <row r="21" spans="1:34" ht="20.25" customHeight="1">
      <c r="A21" s="123"/>
      <c r="B21" s="124"/>
      <c r="C21" s="125"/>
      <c r="D21" s="125"/>
      <c r="E21" s="125"/>
      <c r="F21" s="125"/>
      <c r="G21" s="12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28"/>
  <sheetViews>
    <sheetView zoomScale="89" zoomScaleNormal="89" workbookViewId="0" topLeftCell="A1">
      <selection activeCell="L23" sqref="L23"/>
    </sheetView>
  </sheetViews>
  <sheetFormatPr defaultColWidth="6.875" defaultRowHeight="12.75" customHeight="1"/>
  <cols>
    <col min="1" max="3" width="4.50390625" style="1" customWidth="1"/>
    <col min="4" max="4" width="6.75390625" style="1" customWidth="1"/>
    <col min="5" max="5" width="9.00390625" style="1" customWidth="1"/>
    <col min="6" max="6" width="6.625" style="1" customWidth="1"/>
    <col min="7" max="7" width="7.375" style="1" customWidth="1"/>
    <col min="8" max="8" width="5.00390625" style="1" customWidth="1"/>
    <col min="9" max="9" width="7.375" style="1" customWidth="1"/>
    <col min="10" max="10" width="6.375" style="1" customWidth="1"/>
    <col min="11" max="14" width="5.00390625" style="1" customWidth="1"/>
    <col min="15" max="15" width="6.625" style="1" customWidth="1"/>
    <col min="16" max="27" width="5.00390625" style="1" customWidth="1"/>
    <col min="28" max="28" width="8.125" style="1" customWidth="1"/>
    <col min="29" max="32" width="5.00390625" style="1" customWidth="1"/>
    <col min="33" max="33" width="7.375" style="1" customWidth="1"/>
    <col min="34" max="41" width="4.875" style="1" customWidth="1"/>
    <col min="42" max="42" width="5.25390625" style="1" customWidth="1"/>
    <col min="43" max="61" width="4.50390625" style="1" customWidth="1"/>
    <col min="62" max="178" width="6.875" style="1" customWidth="1"/>
    <col min="179" max="16384" width="6.875" style="1" customWidth="1"/>
  </cols>
  <sheetData>
    <row r="1" spans="1:9" ht="30" customHeight="1">
      <c r="A1" s="74"/>
      <c r="B1" s="74"/>
      <c r="C1" s="74"/>
      <c r="D1" s="74"/>
      <c r="F1" s="74"/>
      <c r="G1" s="74"/>
      <c r="H1" s="74"/>
      <c r="I1" s="74"/>
    </row>
    <row r="2" ht="12.75" customHeight="1">
      <c r="BI2" s="1" t="s">
        <v>105</v>
      </c>
    </row>
    <row r="3" spans="1:61" ht="19.5" customHeight="1">
      <c r="A3" s="6" t="s">
        <v>106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1" ht="19.5" customHeight="1">
      <c r="A4" s="7"/>
      <c r="B4" s="7"/>
      <c r="C4" s="7"/>
      <c r="D4" s="7"/>
      <c r="E4" s="7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9" t="s">
        <v>6</v>
      </c>
    </row>
    <row r="5" spans="1:61" ht="28.5" customHeight="1">
      <c r="A5" s="92" t="s">
        <v>37</v>
      </c>
      <c r="B5" s="93"/>
      <c r="C5" s="93"/>
      <c r="D5" s="93"/>
      <c r="E5" s="94"/>
      <c r="F5" s="18" t="s">
        <v>38</v>
      </c>
      <c r="G5" s="95" t="s">
        <v>107</v>
      </c>
      <c r="H5" s="95"/>
      <c r="I5" s="95"/>
      <c r="J5" s="95"/>
      <c r="K5" s="95"/>
      <c r="L5" s="95"/>
      <c r="M5" s="95"/>
      <c r="N5" s="95"/>
      <c r="O5" s="95" t="s">
        <v>108</v>
      </c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101" t="s">
        <v>109</v>
      </c>
      <c r="AD5" s="101"/>
      <c r="AE5" s="101"/>
      <c r="AF5" s="101"/>
      <c r="AG5" s="101"/>
      <c r="AH5" s="102" t="s">
        <v>110</v>
      </c>
      <c r="AI5" s="102"/>
      <c r="AJ5" s="102"/>
      <c r="AK5" s="102"/>
      <c r="AL5" s="102" t="s">
        <v>111</v>
      </c>
      <c r="AM5" s="102"/>
      <c r="AN5" s="102"/>
      <c r="AO5" s="102"/>
      <c r="AP5" s="102" t="s">
        <v>112</v>
      </c>
      <c r="AQ5" s="102"/>
      <c r="AR5" s="102"/>
      <c r="AS5" s="102" t="s">
        <v>113</v>
      </c>
      <c r="AT5" s="102"/>
      <c r="AU5" s="102"/>
      <c r="AV5" s="102" t="s">
        <v>114</v>
      </c>
      <c r="AW5" s="102"/>
      <c r="AX5" s="102"/>
      <c r="AY5" s="102"/>
      <c r="AZ5" s="102"/>
      <c r="BA5" s="102" t="s">
        <v>115</v>
      </c>
      <c r="BB5" s="102"/>
      <c r="BC5" s="102"/>
      <c r="BD5" s="102"/>
      <c r="BE5" s="102"/>
      <c r="BF5" s="102" t="s">
        <v>116</v>
      </c>
      <c r="BG5" s="102"/>
      <c r="BH5" s="102"/>
      <c r="BI5" s="102"/>
    </row>
    <row r="6" spans="1:61" ht="28.5" customHeight="1">
      <c r="A6" s="14" t="s">
        <v>43</v>
      </c>
      <c r="B6" s="14"/>
      <c r="C6" s="96"/>
      <c r="D6" s="18" t="s">
        <v>44</v>
      </c>
      <c r="E6" s="18" t="s">
        <v>74</v>
      </c>
      <c r="F6" s="19"/>
      <c r="G6" s="97" t="s">
        <v>77</v>
      </c>
      <c r="H6" s="97" t="s">
        <v>117</v>
      </c>
      <c r="I6" s="97" t="s">
        <v>118</v>
      </c>
      <c r="J6" s="97" t="s">
        <v>119</v>
      </c>
      <c r="K6" s="99" t="s">
        <v>120</v>
      </c>
      <c r="L6" s="99" t="s">
        <v>121</v>
      </c>
      <c r="M6" s="99" t="s">
        <v>122</v>
      </c>
      <c r="N6" s="97" t="s">
        <v>123</v>
      </c>
      <c r="O6" s="97" t="s">
        <v>77</v>
      </c>
      <c r="P6" s="97" t="s">
        <v>124</v>
      </c>
      <c r="Q6" s="97" t="s">
        <v>125</v>
      </c>
      <c r="R6" s="99" t="s">
        <v>126</v>
      </c>
      <c r="S6" s="99" t="s">
        <v>127</v>
      </c>
      <c r="T6" s="99" t="s">
        <v>128</v>
      </c>
      <c r="U6" s="99" t="s">
        <v>129</v>
      </c>
      <c r="V6" s="99" t="s">
        <v>130</v>
      </c>
      <c r="W6" s="99" t="s">
        <v>131</v>
      </c>
      <c r="X6" s="99" t="s">
        <v>132</v>
      </c>
      <c r="Y6" s="99" t="s">
        <v>133</v>
      </c>
      <c r="Z6" s="99" t="s">
        <v>134</v>
      </c>
      <c r="AA6" s="99" t="s">
        <v>135</v>
      </c>
      <c r="AB6" s="97" t="s">
        <v>136</v>
      </c>
      <c r="AC6" s="19" t="s">
        <v>77</v>
      </c>
      <c r="AD6" s="19" t="s">
        <v>137</v>
      </c>
      <c r="AE6" s="19" t="s">
        <v>138</v>
      </c>
      <c r="AF6" s="19" t="s">
        <v>139</v>
      </c>
      <c r="AG6" s="19" t="s">
        <v>140</v>
      </c>
      <c r="AH6" s="19" t="s">
        <v>77</v>
      </c>
      <c r="AI6" s="19" t="s">
        <v>141</v>
      </c>
      <c r="AJ6" s="19" t="s">
        <v>142</v>
      </c>
      <c r="AK6" s="19" t="s">
        <v>103</v>
      </c>
      <c r="AL6" s="19" t="s">
        <v>77</v>
      </c>
      <c r="AM6" s="19" t="s">
        <v>143</v>
      </c>
      <c r="AN6" s="19" t="s">
        <v>144</v>
      </c>
      <c r="AO6" s="19" t="s">
        <v>103</v>
      </c>
      <c r="AP6" s="19" t="s">
        <v>77</v>
      </c>
      <c r="AQ6" s="19" t="s">
        <v>145</v>
      </c>
      <c r="AR6" s="19" t="s">
        <v>146</v>
      </c>
      <c r="AS6" s="19" t="s">
        <v>77</v>
      </c>
      <c r="AT6" s="19" t="s">
        <v>147</v>
      </c>
      <c r="AU6" s="19" t="s">
        <v>148</v>
      </c>
      <c r="AV6" s="19" t="s">
        <v>77</v>
      </c>
      <c r="AW6" s="19" t="s">
        <v>149</v>
      </c>
      <c r="AX6" s="19" t="s">
        <v>150</v>
      </c>
      <c r="AY6" s="19" t="s">
        <v>151</v>
      </c>
      <c r="AZ6" s="19" t="s">
        <v>103</v>
      </c>
      <c r="BA6" s="19" t="s">
        <v>77</v>
      </c>
      <c r="BB6" s="19" t="s">
        <v>149</v>
      </c>
      <c r="BC6" s="19" t="s">
        <v>150</v>
      </c>
      <c r="BD6" s="19" t="s">
        <v>151</v>
      </c>
      <c r="BE6" s="19" t="s">
        <v>103</v>
      </c>
      <c r="BF6" s="19" t="s">
        <v>77</v>
      </c>
      <c r="BG6" s="19" t="s">
        <v>152</v>
      </c>
      <c r="BH6" s="19" t="s">
        <v>153</v>
      </c>
      <c r="BI6" s="19" t="s">
        <v>103</v>
      </c>
    </row>
    <row r="7" spans="1:61" ht="36.75" customHeight="1">
      <c r="A7" s="21" t="s">
        <v>46</v>
      </c>
      <c r="B7" s="20" t="s">
        <v>47</v>
      </c>
      <c r="C7" s="22" t="s">
        <v>48</v>
      </c>
      <c r="D7" s="24"/>
      <c r="E7" s="24"/>
      <c r="F7" s="25"/>
      <c r="G7" s="19"/>
      <c r="H7" s="19"/>
      <c r="I7" s="19"/>
      <c r="J7" s="19"/>
      <c r="K7" s="100"/>
      <c r="L7" s="100"/>
      <c r="M7" s="100"/>
      <c r="N7" s="19"/>
      <c r="O7" s="19"/>
      <c r="P7" s="19"/>
      <c r="Q7" s="19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</row>
    <row r="8" spans="1:61" ht="28.5" customHeight="1">
      <c r="A8" s="27" t="s">
        <v>49</v>
      </c>
      <c r="B8" s="27" t="s">
        <v>50</v>
      </c>
      <c r="C8" s="27" t="s">
        <v>51</v>
      </c>
      <c r="D8" s="27" t="s">
        <v>52</v>
      </c>
      <c r="E8" s="27" t="s">
        <v>1</v>
      </c>
      <c r="F8" s="98">
        <f>G8+O8+AC8</f>
        <v>273.89</v>
      </c>
      <c r="G8" s="98">
        <f>H8+I8+J8+K8+M8+N8+L8</f>
        <v>164.86</v>
      </c>
      <c r="H8" s="98">
        <v>83.73</v>
      </c>
      <c r="I8" s="98">
        <v>67.29</v>
      </c>
      <c r="J8" s="98">
        <v>7.26</v>
      </c>
      <c r="K8" s="98">
        <v>1.02</v>
      </c>
      <c r="L8" s="98"/>
      <c r="M8" s="98">
        <v>1.56</v>
      </c>
      <c r="N8" s="98">
        <v>4</v>
      </c>
      <c r="O8" s="98">
        <f>P8+Q8+R8+S8+T8+U8+W8+X8+Y8+Z8+AA8+AB8</f>
        <v>35.47</v>
      </c>
      <c r="P8" s="98">
        <v>7.8</v>
      </c>
      <c r="Q8" s="98"/>
      <c r="R8" s="98">
        <v>0.25</v>
      </c>
      <c r="S8" s="98">
        <v>1.75</v>
      </c>
      <c r="T8" s="98">
        <v>4.2</v>
      </c>
      <c r="U8" s="98">
        <v>1.25</v>
      </c>
      <c r="V8" s="98"/>
      <c r="W8" s="98">
        <v>7.5</v>
      </c>
      <c r="X8" s="98">
        <v>1.5</v>
      </c>
      <c r="Y8" s="98">
        <v>2</v>
      </c>
      <c r="Z8" s="98">
        <v>3.05</v>
      </c>
      <c r="AA8" s="98">
        <v>4.92</v>
      </c>
      <c r="AB8" s="98">
        <v>1.25</v>
      </c>
      <c r="AC8" s="98">
        <f>AD8+AE8+AF8+AG8</f>
        <v>73.56</v>
      </c>
      <c r="AD8" s="98"/>
      <c r="AE8" s="98"/>
      <c r="AF8" s="98">
        <v>73.56</v>
      </c>
      <c r="AG8" s="9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</row>
    <row r="9" spans="1:61" ht="28.5" customHeight="1">
      <c r="A9" s="27" t="s">
        <v>49</v>
      </c>
      <c r="B9" s="27" t="s">
        <v>50</v>
      </c>
      <c r="C9" s="27" t="s">
        <v>53</v>
      </c>
      <c r="D9" s="27" t="s">
        <v>52</v>
      </c>
      <c r="E9" s="27" t="s">
        <v>1</v>
      </c>
      <c r="F9" s="98">
        <f aca="true" t="shared" si="0" ref="F9:F16">G9+O9+AC9</f>
        <v>331</v>
      </c>
      <c r="G9" s="98">
        <f aca="true" t="shared" si="1" ref="G9:G16">H9+I9+J9+K9+M9+N9</f>
        <v>0</v>
      </c>
      <c r="H9" s="98"/>
      <c r="I9" s="98"/>
      <c r="J9" s="98"/>
      <c r="K9" s="98"/>
      <c r="L9" s="98"/>
      <c r="M9" s="98"/>
      <c r="N9" s="98"/>
      <c r="O9" s="98">
        <f aca="true" t="shared" si="2" ref="O9:O16">P9+Q9+R9+S9+T9+U9+W9+X9+Y9+Z9+AA9+AB9</f>
        <v>331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>
        <v>331</v>
      </c>
      <c r="AC9" s="98">
        <f aca="true" t="shared" si="3" ref="AC9:AC16">AD9+AE9+AF9+AG9</f>
        <v>0</v>
      </c>
      <c r="AD9" s="98"/>
      <c r="AE9" s="98"/>
      <c r="AF9" s="98"/>
      <c r="AG9" s="103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</row>
    <row r="10" spans="1:61" ht="28.5" customHeight="1">
      <c r="A10" s="27" t="s">
        <v>49</v>
      </c>
      <c r="B10" s="27" t="s">
        <v>50</v>
      </c>
      <c r="C10" s="27" t="s">
        <v>54</v>
      </c>
      <c r="D10" s="27" t="s">
        <v>52</v>
      </c>
      <c r="E10" s="27" t="s">
        <v>1</v>
      </c>
      <c r="F10" s="98">
        <f t="shared" si="0"/>
        <v>79.39999999999999</v>
      </c>
      <c r="G10" s="98">
        <f t="shared" si="1"/>
        <v>64.94999999999999</v>
      </c>
      <c r="H10" s="98">
        <v>33.37</v>
      </c>
      <c r="I10" s="98">
        <v>1.43</v>
      </c>
      <c r="J10" s="98"/>
      <c r="K10" s="98">
        <v>0.62</v>
      </c>
      <c r="L10" s="98"/>
      <c r="M10" s="98">
        <v>29.53</v>
      </c>
      <c r="N10" s="98"/>
      <c r="O10" s="98">
        <f t="shared" si="2"/>
        <v>14.420000000000002</v>
      </c>
      <c r="P10" s="98">
        <v>3.6</v>
      </c>
      <c r="Q10" s="98"/>
      <c r="R10" s="98">
        <v>0.12</v>
      </c>
      <c r="S10" s="98">
        <v>0.84</v>
      </c>
      <c r="T10" s="98"/>
      <c r="U10" s="98">
        <v>0.6</v>
      </c>
      <c r="V10" s="98"/>
      <c r="W10" s="98">
        <v>3.6</v>
      </c>
      <c r="X10" s="98">
        <v>0.72</v>
      </c>
      <c r="Y10" s="98">
        <v>0.96</v>
      </c>
      <c r="Z10" s="98">
        <v>1.23</v>
      </c>
      <c r="AA10" s="98">
        <v>2.15</v>
      </c>
      <c r="AB10" s="98">
        <v>0.6</v>
      </c>
      <c r="AC10" s="98">
        <f t="shared" si="3"/>
        <v>0.03</v>
      </c>
      <c r="AD10" s="98"/>
      <c r="AE10" s="98"/>
      <c r="AF10" s="98">
        <v>0.03</v>
      </c>
      <c r="AG10" s="103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</row>
    <row r="11" spans="1:61" ht="28.5" customHeight="1">
      <c r="A11" s="27" t="s">
        <v>55</v>
      </c>
      <c r="B11" s="27" t="s">
        <v>56</v>
      </c>
      <c r="C11" s="27" t="s">
        <v>57</v>
      </c>
      <c r="D11" s="27" t="s">
        <v>52</v>
      </c>
      <c r="E11" s="27" t="s">
        <v>1</v>
      </c>
      <c r="F11" s="98">
        <f t="shared" si="0"/>
        <v>3.21</v>
      </c>
      <c r="G11" s="98">
        <f t="shared" si="1"/>
        <v>0</v>
      </c>
      <c r="H11" s="98"/>
      <c r="I11" s="98"/>
      <c r="J11" s="98"/>
      <c r="K11" s="98"/>
      <c r="L11" s="98"/>
      <c r="M11" s="98"/>
      <c r="N11" s="98"/>
      <c r="O11" s="98">
        <f>P11+Q11+R11+S11+T11+U11+W11+X11+Y11+Z11+AA11+AB11+V11</f>
        <v>3.21</v>
      </c>
      <c r="P11" s="98"/>
      <c r="Q11" s="98"/>
      <c r="R11" s="98"/>
      <c r="S11" s="98"/>
      <c r="T11" s="98"/>
      <c r="U11" s="98"/>
      <c r="V11" s="98">
        <v>3.21</v>
      </c>
      <c r="W11" s="98"/>
      <c r="X11" s="98"/>
      <c r="Y11" s="98"/>
      <c r="Z11" s="98"/>
      <c r="AA11" s="98"/>
      <c r="AB11" s="98"/>
      <c r="AC11" s="98">
        <f t="shared" si="3"/>
        <v>0</v>
      </c>
      <c r="AD11" s="98"/>
      <c r="AE11" s="98"/>
      <c r="AF11" s="98"/>
      <c r="AG11" s="103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</row>
    <row r="12" spans="1:61" ht="28.5" customHeight="1">
      <c r="A12" s="27" t="s">
        <v>58</v>
      </c>
      <c r="B12" s="27" t="s">
        <v>59</v>
      </c>
      <c r="C12" s="27" t="s">
        <v>51</v>
      </c>
      <c r="D12" s="27" t="s">
        <v>52</v>
      </c>
      <c r="E12" s="27" t="s">
        <v>1</v>
      </c>
      <c r="F12" s="98">
        <f t="shared" si="0"/>
        <v>6.39</v>
      </c>
      <c r="G12" s="98">
        <f t="shared" si="1"/>
        <v>0</v>
      </c>
      <c r="H12" s="98"/>
      <c r="I12" s="98"/>
      <c r="J12" s="98"/>
      <c r="K12" s="98"/>
      <c r="L12" s="98"/>
      <c r="M12" s="98"/>
      <c r="N12" s="98"/>
      <c r="O12" s="98">
        <f t="shared" si="2"/>
        <v>0.79</v>
      </c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>
        <v>0.14</v>
      </c>
      <c r="AB12" s="98">
        <v>0.65</v>
      </c>
      <c r="AC12" s="98">
        <f t="shared" si="3"/>
        <v>5.6</v>
      </c>
      <c r="AD12" s="98"/>
      <c r="AE12" s="98"/>
      <c r="AF12" s="98">
        <v>5.6</v>
      </c>
      <c r="AG12" s="103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</row>
    <row r="13" spans="1:61" ht="28.5" customHeight="1">
      <c r="A13" s="27" t="s">
        <v>58</v>
      </c>
      <c r="B13" s="27" t="s">
        <v>59</v>
      </c>
      <c r="C13" s="27" t="s">
        <v>59</v>
      </c>
      <c r="D13" s="27" t="s">
        <v>52</v>
      </c>
      <c r="E13" s="27" t="s">
        <v>1</v>
      </c>
      <c r="F13" s="98">
        <f t="shared" si="0"/>
        <v>44.78</v>
      </c>
      <c r="G13" s="98">
        <f>H13+I13+J13+K13+M13+N13+L13</f>
        <v>44.78</v>
      </c>
      <c r="H13" s="98"/>
      <c r="I13" s="98"/>
      <c r="J13" s="98"/>
      <c r="K13" s="98"/>
      <c r="L13" s="98">
        <v>44.78</v>
      </c>
      <c r="M13" s="98"/>
      <c r="N13" s="98"/>
      <c r="O13" s="98">
        <f t="shared" si="2"/>
        <v>0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>
        <f t="shared" si="3"/>
        <v>0</v>
      </c>
      <c r="AD13" s="98"/>
      <c r="AE13" s="98"/>
      <c r="AF13" s="98"/>
      <c r="AG13" s="103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</row>
    <row r="14" spans="1:61" ht="28.5" customHeight="1">
      <c r="A14" s="27" t="s">
        <v>60</v>
      </c>
      <c r="B14" s="27" t="s">
        <v>61</v>
      </c>
      <c r="C14" s="27" t="s">
        <v>51</v>
      </c>
      <c r="D14" s="27" t="s">
        <v>52</v>
      </c>
      <c r="E14" s="27" t="s">
        <v>1</v>
      </c>
      <c r="F14" s="98">
        <f t="shared" si="0"/>
        <v>9.27</v>
      </c>
      <c r="G14" s="98">
        <f t="shared" si="1"/>
        <v>9.27</v>
      </c>
      <c r="H14" s="98"/>
      <c r="I14" s="98"/>
      <c r="J14" s="98"/>
      <c r="K14" s="98">
        <v>9.27</v>
      </c>
      <c r="L14" s="98"/>
      <c r="M14" s="98"/>
      <c r="N14" s="98"/>
      <c r="O14" s="98">
        <f t="shared" si="2"/>
        <v>0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>
        <f t="shared" si="3"/>
        <v>0</v>
      </c>
      <c r="AD14" s="98"/>
      <c r="AE14" s="98"/>
      <c r="AF14" s="98"/>
      <c r="AG14" s="103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</row>
    <row r="15" spans="1:61" ht="28.5" customHeight="1">
      <c r="A15" s="27" t="s">
        <v>60</v>
      </c>
      <c r="B15" s="27" t="s">
        <v>61</v>
      </c>
      <c r="C15" s="27" t="s">
        <v>53</v>
      </c>
      <c r="D15" s="27" t="s">
        <v>52</v>
      </c>
      <c r="E15" s="27" t="s">
        <v>1</v>
      </c>
      <c r="F15" s="98">
        <f t="shared" si="0"/>
        <v>4.65</v>
      </c>
      <c r="G15" s="98">
        <f t="shared" si="1"/>
        <v>4.65</v>
      </c>
      <c r="H15" s="98"/>
      <c r="I15" s="98"/>
      <c r="J15" s="98"/>
      <c r="K15" s="98">
        <v>4.65</v>
      </c>
      <c r="L15" s="98"/>
      <c r="M15" s="98"/>
      <c r="N15" s="98"/>
      <c r="O15" s="98">
        <f t="shared" si="2"/>
        <v>0</v>
      </c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>
        <f t="shared" si="3"/>
        <v>0</v>
      </c>
      <c r="AD15" s="98"/>
      <c r="AE15" s="98"/>
      <c r="AF15" s="98"/>
      <c r="AG15" s="103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</row>
    <row r="16" spans="1:61" ht="28.5" customHeight="1">
      <c r="A16" s="27" t="s">
        <v>62</v>
      </c>
      <c r="B16" s="27" t="s">
        <v>53</v>
      </c>
      <c r="C16" s="27" t="s">
        <v>51</v>
      </c>
      <c r="D16" s="27" t="s">
        <v>52</v>
      </c>
      <c r="E16" s="27" t="s">
        <v>1</v>
      </c>
      <c r="F16" s="98">
        <f t="shared" si="0"/>
        <v>25.71</v>
      </c>
      <c r="G16" s="98">
        <f t="shared" si="1"/>
        <v>0</v>
      </c>
      <c r="H16" s="98"/>
      <c r="I16" s="98"/>
      <c r="J16" s="98"/>
      <c r="K16" s="98"/>
      <c r="L16" s="98"/>
      <c r="M16" s="98"/>
      <c r="N16" s="98"/>
      <c r="O16" s="98">
        <f t="shared" si="2"/>
        <v>0</v>
      </c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>
        <f t="shared" si="3"/>
        <v>25.71</v>
      </c>
      <c r="AD16" s="98"/>
      <c r="AE16" s="98"/>
      <c r="AF16" s="98"/>
      <c r="AG16" s="98">
        <v>25.71</v>
      </c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</row>
    <row r="17" spans="1:61" ht="28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</row>
    <row r="18" spans="1:61" ht="28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</row>
    <row r="19" spans="1:61" ht="28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</row>
    <row r="20" spans="1:61" ht="28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</row>
    <row r="21" spans="1:61" ht="28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</row>
    <row r="22" spans="1:61" ht="28.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</row>
    <row r="23" spans="1:61" ht="28.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</row>
    <row r="24" spans="1:61" ht="28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</row>
    <row r="25" spans="1:61" ht="28.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</row>
    <row r="26" spans="1:61" ht="28.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</row>
    <row r="27" spans="1:61" ht="28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</row>
    <row r="28" spans="1:61" ht="28.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</row>
  </sheetData>
  <sheetProtection/>
  <mergeCells count="72">
    <mergeCell ref="A1:D1"/>
    <mergeCell ref="F1:I1"/>
    <mergeCell ref="A3:BI3"/>
    <mergeCell ref="A5:E5"/>
    <mergeCell ref="G5:N5"/>
    <mergeCell ref="O5:AB5"/>
    <mergeCell ref="AC5:AG5"/>
    <mergeCell ref="AH5:AK5"/>
    <mergeCell ref="AL5:AO5"/>
    <mergeCell ref="AP5:AR5"/>
    <mergeCell ref="AS5:AU5"/>
    <mergeCell ref="AV5:AZ5"/>
    <mergeCell ref="BA5:BE5"/>
    <mergeCell ref="BF5:BI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</mergeCells>
  <printOptions horizontalCentered="1"/>
  <pageMargins left="0.31" right="0.31" top="0.63" bottom="0.47" header="0.5" footer="0.35"/>
  <pageSetup horizontalDpi="600" verticalDpi="6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32" sqref="A32:IV35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48.00390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s="1" customFormat="1" ht="24" customHeight="1">
      <c r="A1" s="74"/>
      <c r="B1" s="74"/>
      <c r="C1" s="74"/>
    </row>
    <row r="2" spans="1:8" s="1" customFormat="1" ht="19.5" customHeight="1">
      <c r="A2" s="42"/>
      <c r="B2" s="42"/>
      <c r="C2" s="42"/>
      <c r="D2" s="43"/>
      <c r="E2" s="42"/>
      <c r="F2" s="42"/>
      <c r="G2" s="44" t="s">
        <v>154</v>
      </c>
      <c r="H2" s="66"/>
    </row>
    <row r="3" spans="1:8" s="1" customFormat="1" ht="25.5" customHeight="1">
      <c r="A3" s="75" t="s">
        <v>155</v>
      </c>
      <c r="B3" s="76"/>
      <c r="C3" s="76"/>
      <c r="D3" s="76"/>
      <c r="E3" s="76"/>
      <c r="F3" s="76"/>
      <c r="G3" s="76"/>
      <c r="H3" s="66"/>
    </row>
    <row r="4" spans="1:8" s="1" customFormat="1" ht="19.5" customHeight="1">
      <c r="A4" s="7"/>
      <c r="B4" s="7"/>
      <c r="C4" s="7"/>
      <c r="D4" s="7"/>
      <c r="E4" s="45"/>
      <c r="F4" s="45"/>
      <c r="G4" s="9" t="s">
        <v>6</v>
      </c>
      <c r="H4" s="66"/>
    </row>
    <row r="5" spans="1:8" s="1" customFormat="1" ht="19.5" customHeight="1">
      <c r="A5" s="77" t="s">
        <v>156</v>
      </c>
      <c r="B5" s="77"/>
      <c r="C5" s="78"/>
      <c r="D5" s="78"/>
      <c r="E5" s="19" t="s">
        <v>39</v>
      </c>
      <c r="F5" s="19"/>
      <c r="G5" s="19"/>
      <c r="H5" s="66"/>
    </row>
    <row r="6" spans="1:8" s="1" customFormat="1" ht="19.5" customHeight="1">
      <c r="A6" s="10" t="s">
        <v>43</v>
      </c>
      <c r="B6" s="79"/>
      <c r="C6" s="80" t="s">
        <v>44</v>
      </c>
      <c r="D6" s="81" t="s">
        <v>157</v>
      </c>
      <c r="E6" s="19" t="s">
        <v>38</v>
      </c>
      <c r="F6" s="13" t="s">
        <v>158</v>
      </c>
      <c r="G6" s="82" t="s">
        <v>159</v>
      </c>
      <c r="H6" s="66"/>
    </row>
    <row r="7" spans="1:8" s="1" customFormat="1" ht="33.75" customHeight="1">
      <c r="A7" s="21" t="s">
        <v>46</v>
      </c>
      <c r="B7" s="22" t="s">
        <v>47</v>
      </c>
      <c r="C7" s="83"/>
      <c r="D7" s="84"/>
      <c r="E7" s="25"/>
      <c r="F7" s="26"/>
      <c r="G7" s="55"/>
      <c r="H7" s="66"/>
    </row>
    <row r="8" spans="1:8" s="1" customFormat="1" ht="24.75" customHeight="1">
      <c r="A8" s="27" t="s">
        <v>160</v>
      </c>
      <c r="B8" s="27"/>
      <c r="C8" s="85">
        <v>107101</v>
      </c>
      <c r="D8" s="56" t="s">
        <v>107</v>
      </c>
      <c r="E8" s="28">
        <f aca="true" t="shared" si="0" ref="E8:E15">F8+G8</f>
        <v>0</v>
      </c>
      <c r="F8" s="28"/>
      <c r="G8" s="28"/>
      <c r="H8" s="67"/>
    </row>
    <row r="9" spans="1:7" s="1" customFormat="1" ht="24.75" customHeight="1">
      <c r="A9" s="27"/>
      <c r="B9" s="27" t="s">
        <v>51</v>
      </c>
      <c r="C9" s="85">
        <v>107101</v>
      </c>
      <c r="D9" s="86" t="s">
        <v>117</v>
      </c>
      <c r="E9" s="28">
        <f t="shared" si="0"/>
        <v>117.1</v>
      </c>
      <c r="F9" s="28">
        <v>117.1</v>
      </c>
      <c r="G9" s="28"/>
    </row>
    <row r="10" spans="1:7" s="1" customFormat="1" ht="24.75" customHeight="1">
      <c r="A10" s="87"/>
      <c r="B10" s="87" t="s">
        <v>53</v>
      </c>
      <c r="C10" s="85">
        <v>107101</v>
      </c>
      <c r="D10" s="87" t="s">
        <v>118</v>
      </c>
      <c r="E10" s="28">
        <f t="shared" si="0"/>
        <v>68.72</v>
      </c>
      <c r="F10" s="28">
        <v>68.72</v>
      </c>
      <c r="G10" s="28"/>
    </row>
    <row r="11" spans="1:7" s="1" customFormat="1" ht="24.75" customHeight="1">
      <c r="A11" s="87"/>
      <c r="B11" s="87" t="s">
        <v>57</v>
      </c>
      <c r="C11" s="85">
        <v>107101</v>
      </c>
      <c r="D11" s="87" t="s">
        <v>119</v>
      </c>
      <c r="E11" s="28">
        <f t="shared" si="0"/>
        <v>7.26</v>
      </c>
      <c r="F11" s="28">
        <v>7.26</v>
      </c>
      <c r="G11" s="28"/>
    </row>
    <row r="12" spans="1:7" s="1" customFormat="1" ht="24.75" customHeight="1">
      <c r="A12" s="87"/>
      <c r="B12" s="87" t="s">
        <v>161</v>
      </c>
      <c r="C12" s="85">
        <v>107101</v>
      </c>
      <c r="D12" s="87" t="s">
        <v>120</v>
      </c>
      <c r="E12" s="28">
        <f t="shared" si="0"/>
        <v>15.56</v>
      </c>
      <c r="F12" s="28">
        <v>15.56</v>
      </c>
      <c r="G12" s="28"/>
    </row>
    <row r="13" spans="1:7" s="1" customFormat="1" ht="24.75" customHeight="1">
      <c r="A13" s="87"/>
      <c r="B13" s="87" t="s">
        <v>162</v>
      </c>
      <c r="C13" s="85">
        <v>107101</v>
      </c>
      <c r="D13" s="87" t="s">
        <v>122</v>
      </c>
      <c r="E13" s="28">
        <f t="shared" si="0"/>
        <v>31.09</v>
      </c>
      <c r="F13" s="28">
        <v>31.09</v>
      </c>
      <c r="G13" s="28"/>
    </row>
    <row r="14" spans="1:7" s="1" customFormat="1" ht="24.75" customHeight="1">
      <c r="A14" s="87"/>
      <c r="B14" s="87" t="s">
        <v>56</v>
      </c>
      <c r="C14" s="85">
        <v>107101</v>
      </c>
      <c r="D14" s="87" t="s">
        <v>163</v>
      </c>
      <c r="E14" s="28">
        <f t="shared" si="0"/>
        <v>44.78</v>
      </c>
      <c r="F14" s="28">
        <v>44.78</v>
      </c>
      <c r="G14" s="28"/>
    </row>
    <row r="15" spans="1:7" s="1" customFormat="1" ht="24.75" customHeight="1">
      <c r="A15" s="87"/>
      <c r="B15" s="87" t="s">
        <v>164</v>
      </c>
      <c r="C15" s="88">
        <v>107101</v>
      </c>
      <c r="D15" s="87" t="s">
        <v>123</v>
      </c>
      <c r="E15" s="28">
        <f>F15+G15</f>
        <v>4</v>
      </c>
      <c r="F15" s="28">
        <v>4</v>
      </c>
      <c r="G15" s="28"/>
    </row>
    <row r="16" spans="1:7" s="1" customFormat="1" ht="24.75" customHeight="1">
      <c r="A16" s="87" t="s">
        <v>165</v>
      </c>
      <c r="B16" s="87"/>
      <c r="C16" s="89">
        <v>107101</v>
      </c>
      <c r="D16" s="90" t="s">
        <v>108</v>
      </c>
      <c r="E16" s="28">
        <f>F16+G16</f>
        <v>0</v>
      </c>
      <c r="F16" s="28"/>
      <c r="G16" s="28"/>
    </row>
    <row r="17" spans="1:7" s="1" customFormat="1" ht="24.75" customHeight="1">
      <c r="A17" s="87"/>
      <c r="B17" s="87" t="s">
        <v>51</v>
      </c>
      <c r="C17" s="85">
        <v>107101</v>
      </c>
      <c r="D17" s="90" t="s">
        <v>124</v>
      </c>
      <c r="E17" s="28">
        <f>F17+G17</f>
        <v>11.4</v>
      </c>
      <c r="F17" s="28"/>
      <c r="G17" s="28">
        <v>11.4</v>
      </c>
    </row>
    <row r="18" spans="1:7" s="1" customFormat="1" ht="24.75" customHeight="1">
      <c r="A18" s="87"/>
      <c r="B18" s="87" t="s">
        <v>59</v>
      </c>
      <c r="C18" s="85">
        <v>107101</v>
      </c>
      <c r="D18" s="87" t="s">
        <v>126</v>
      </c>
      <c r="E18" s="28">
        <f aca="true" t="shared" si="1" ref="E18:E32">F18+G18</f>
        <v>0.37</v>
      </c>
      <c r="F18" s="28"/>
      <c r="G18" s="28">
        <v>0.37</v>
      </c>
    </row>
    <row r="19" spans="1:7" s="1" customFormat="1" ht="24.75" customHeight="1">
      <c r="A19" s="87"/>
      <c r="B19" s="87" t="s">
        <v>166</v>
      </c>
      <c r="C19" s="85">
        <v>107101</v>
      </c>
      <c r="D19" s="87" t="s">
        <v>127</v>
      </c>
      <c r="E19" s="28">
        <f t="shared" si="1"/>
        <v>2.59</v>
      </c>
      <c r="F19" s="28"/>
      <c r="G19" s="28">
        <v>2.59</v>
      </c>
    </row>
    <row r="20" spans="1:7" s="1" customFormat="1" ht="24.75" customHeight="1">
      <c r="A20" s="87"/>
      <c r="B20" s="87" t="s">
        <v>162</v>
      </c>
      <c r="C20" s="85">
        <v>107101</v>
      </c>
      <c r="D20" s="87" t="s">
        <v>128</v>
      </c>
      <c r="E20" s="28">
        <f t="shared" si="1"/>
        <v>4.2</v>
      </c>
      <c r="F20" s="28"/>
      <c r="G20" s="28">
        <v>4.2</v>
      </c>
    </row>
    <row r="21" spans="1:7" s="1" customFormat="1" ht="24.75" customHeight="1">
      <c r="A21" s="87"/>
      <c r="B21" s="87" t="s">
        <v>167</v>
      </c>
      <c r="C21" s="85">
        <v>107101</v>
      </c>
      <c r="D21" s="87" t="s">
        <v>129</v>
      </c>
      <c r="E21" s="28">
        <f t="shared" si="1"/>
        <v>1.85</v>
      </c>
      <c r="F21" s="28"/>
      <c r="G21" s="28">
        <v>1.85</v>
      </c>
    </row>
    <row r="22" spans="1:7" s="1" customFormat="1" ht="24.75" customHeight="1">
      <c r="A22" s="87"/>
      <c r="B22" s="87" t="s">
        <v>61</v>
      </c>
      <c r="C22" s="85">
        <v>107101</v>
      </c>
      <c r="D22" s="87" t="s">
        <v>131</v>
      </c>
      <c r="E22" s="28">
        <f t="shared" si="1"/>
        <v>11.1</v>
      </c>
      <c r="F22" s="28"/>
      <c r="G22" s="28">
        <v>11.1</v>
      </c>
    </row>
    <row r="23" spans="1:7" s="1" customFormat="1" ht="24.75" customHeight="1">
      <c r="A23" s="87"/>
      <c r="B23" s="87" t="s">
        <v>168</v>
      </c>
      <c r="C23" s="85">
        <v>107101</v>
      </c>
      <c r="D23" s="87" t="s">
        <v>132</v>
      </c>
      <c r="E23" s="28">
        <f t="shared" si="1"/>
        <v>2.22</v>
      </c>
      <c r="F23" s="28"/>
      <c r="G23" s="28">
        <v>2.22</v>
      </c>
    </row>
    <row r="24" spans="1:7" s="1" customFormat="1" ht="24.75" customHeight="1">
      <c r="A24" s="87"/>
      <c r="B24" s="87" t="s">
        <v>169</v>
      </c>
      <c r="C24" s="85">
        <v>107101</v>
      </c>
      <c r="D24" s="87" t="s">
        <v>130</v>
      </c>
      <c r="E24" s="28">
        <f t="shared" si="1"/>
        <v>3.21</v>
      </c>
      <c r="F24" s="28"/>
      <c r="G24" s="28">
        <v>3.21</v>
      </c>
    </row>
    <row r="25" spans="1:7" s="1" customFormat="1" ht="24.75" customHeight="1">
      <c r="A25" s="87"/>
      <c r="B25" s="87" t="s">
        <v>170</v>
      </c>
      <c r="C25" s="85">
        <v>107101</v>
      </c>
      <c r="D25" s="87" t="s">
        <v>133</v>
      </c>
      <c r="E25" s="28">
        <f t="shared" si="1"/>
        <v>2.96</v>
      </c>
      <c r="F25" s="28"/>
      <c r="G25" s="28">
        <v>2.96</v>
      </c>
    </row>
    <row r="26" spans="1:7" s="1" customFormat="1" ht="24.75" customHeight="1">
      <c r="A26" s="87"/>
      <c r="B26" s="87" t="s">
        <v>171</v>
      </c>
      <c r="C26" s="85">
        <v>107101</v>
      </c>
      <c r="D26" s="87" t="s">
        <v>134</v>
      </c>
      <c r="E26" s="69">
        <f t="shared" si="1"/>
        <v>4.28</v>
      </c>
      <c r="F26" s="69"/>
      <c r="G26" s="28">
        <v>4.28</v>
      </c>
    </row>
    <row r="27" spans="1:7" s="1" customFormat="1" ht="24.75" customHeight="1">
      <c r="A27" s="87"/>
      <c r="B27" s="87" t="s">
        <v>172</v>
      </c>
      <c r="C27" s="85">
        <v>107101</v>
      </c>
      <c r="D27" s="87" t="s">
        <v>135</v>
      </c>
      <c r="E27" s="69">
        <f t="shared" si="1"/>
        <v>7.21</v>
      </c>
      <c r="F27" s="69"/>
      <c r="G27" s="28">
        <v>7.21</v>
      </c>
    </row>
    <row r="28" spans="1:7" s="1" customFormat="1" ht="24.75" customHeight="1">
      <c r="A28" s="87"/>
      <c r="B28" s="87" t="s">
        <v>164</v>
      </c>
      <c r="C28" s="85">
        <v>107101</v>
      </c>
      <c r="D28" s="87" t="s">
        <v>136</v>
      </c>
      <c r="E28" s="69">
        <f>F28+G28</f>
        <v>333.5</v>
      </c>
      <c r="F28" s="69"/>
      <c r="G28" s="28">
        <v>333.5</v>
      </c>
    </row>
    <row r="29" spans="1:7" s="1" customFormat="1" ht="24.75" customHeight="1">
      <c r="A29" s="87" t="s">
        <v>173</v>
      </c>
      <c r="B29" s="87"/>
      <c r="C29" s="85">
        <v>107101</v>
      </c>
      <c r="D29" s="87" t="s">
        <v>109</v>
      </c>
      <c r="E29" s="69">
        <f>F29+G29</f>
        <v>0</v>
      </c>
      <c r="F29" s="69"/>
      <c r="G29" s="28"/>
    </row>
    <row r="30" spans="1:7" s="1" customFormat="1" ht="24.75" customHeight="1">
      <c r="A30" s="87"/>
      <c r="B30" s="87" t="s">
        <v>167</v>
      </c>
      <c r="C30" s="85">
        <v>107101</v>
      </c>
      <c r="D30" s="87" t="s">
        <v>139</v>
      </c>
      <c r="E30" s="69">
        <f>F30+G30</f>
        <v>79.19</v>
      </c>
      <c r="F30" s="69"/>
      <c r="G30" s="28">
        <v>79.19</v>
      </c>
    </row>
    <row r="31" spans="1:7" s="1" customFormat="1" ht="24.75" customHeight="1">
      <c r="A31" s="87"/>
      <c r="B31" s="87" t="s">
        <v>61</v>
      </c>
      <c r="C31" s="85">
        <v>107101</v>
      </c>
      <c r="D31" s="87" t="s">
        <v>140</v>
      </c>
      <c r="E31" s="69">
        <f>F31+G31</f>
        <v>25.71</v>
      </c>
      <c r="F31" s="69"/>
      <c r="G31" s="28">
        <v>25.71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20"/>
  <sheetViews>
    <sheetView workbookViewId="0" topLeftCell="A1">
      <selection activeCell="F7" sqref="F7:F19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/>
      <c r="B1" s="2"/>
      <c r="C1" s="2"/>
    </row>
    <row r="2" spans="1:243" ht="19.5" customHeight="1">
      <c r="A2" s="3"/>
      <c r="B2" s="4"/>
      <c r="C2" s="4"/>
      <c r="D2" s="4"/>
      <c r="E2" s="4"/>
      <c r="F2" s="5" t="s">
        <v>174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175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43</v>
      </c>
      <c r="B5" s="15"/>
      <c r="C5" s="16"/>
      <c r="D5" s="17" t="s">
        <v>44</v>
      </c>
      <c r="E5" s="18" t="s">
        <v>176</v>
      </c>
      <c r="F5" s="13" t="s">
        <v>75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46</v>
      </c>
      <c r="B6" s="21" t="s">
        <v>47</v>
      </c>
      <c r="C6" s="22" t="s">
        <v>48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27" t="s">
        <v>49</v>
      </c>
      <c r="B7" s="27" t="s">
        <v>50</v>
      </c>
      <c r="C7" s="27" t="s">
        <v>53</v>
      </c>
      <c r="D7" s="27" t="s">
        <v>52</v>
      </c>
      <c r="E7" s="71" t="s">
        <v>177</v>
      </c>
      <c r="F7" s="72">
        <v>2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27" t="s">
        <v>49</v>
      </c>
      <c r="B8" s="27" t="s">
        <v>50</v>
      </c>
      <c r="C8" s="27" t="s">
        <v>53</v>
      </c>
      <c r="D8" s="27" t="s">
        <v>52</v>
      </c>
      <c r="E8" s="71" t="s">
        <v>178</v>
      </c>
      <c r="F8" s="72">
        <v>5</v>
      </c>
    </row>
    <row r="9" spans="1:6" ht="21" customHeight="1">
      <c r="A9" s="27" t="s">
        <v>49</v>
      </c>
      <c r="B9" s="27" t="s">
        <v>50</v>
      </c>
      <c r="C9" s="27" t="s">
        <v>53</v>
      </c>
      <c r="D9" s="27" t="s">
        <v>52</v>
      </c>
      <c r="E9" s="71" t="s">
        <v>179</v>
      </c>
      <c r="F9" s="72">
        <v>20</v>
      </c>
    </row>
    <row r="10" spans="1:6" ht="21" customHeight="1">
      <c r="A10" s="27" t="s">
        <v>49</v>
      </c>
      <c r="B10" s="27" t="s">
        <v>50</v>
      </c>
      <c r="C10" s="27" t="s">
        <v>53</v>
      </c>
      <c r="D10" s="27" t="s">
        <v>52</v>
      </c>
      <c r="E10" s="71" t="s">
        <v>180</v>
      </c>
      <c r="F10" s="72">
        <v>10</v>
      </c>
    </row>
    <row r="11" spans="1:6" ht="21" customHeight="1">
      <c r="A11" s="27" t="s">
        <v>49</v>
      </c>
      <c r="B11" s="27" t="s">
        <v>50</v>
      </c>
      <c r="C11" s="27" t="s">
        <v>53</v>
      </c>
      <c r="D11" s="27" t="s">
        <v>52</v>
      </c>
      <c r="E11" s="71" t="s">
        <v>181</v>
      </c>
      <c r="F11" s="72">
        <v>80</v>
      </c>
    </row>
    <row r="12" spans="1:6" ht="21" customHeight="1">
      <c r="A12" s="27" t="s">
        <v>49</v>
      </c>
      <c r="B12" s="27" t="s">
        <v>50</v>
      </c>
      <c r="C12" s="27" t="s">
        <v>53</v>
      </c>
      <c r="D12" s="27" t="s">
        <v>52</v>
      </c>
      <c r="E12" s="71" t="s">
        <v>182</v>
      </c>
      <c r="F12" s="72">
        <v>50</v>
      </c>
    </row>
    <row r="13" spans="1:6" ht="21" customHeight="1">
      <c r="A13" s="27" t="s">
        <v>49</v>
      </c>
      <c r="B13" s="27" t="s">
        <v>50</v>
      </c>
      <c r="C13" s="27" t="s">
        <v>53</v>
      </c>
      <c r="D13" s="27" t="s">
        <v>52</v>
      </c>
      <c r="E13" s="71" t="s">
        <v>183</v>
      </c>
      <c r="F13" s="72">
        <v>60</v>
      </c>
    </row>
    <row r="14" spans="1:6" ht="21" customHeight="1">
      <c r="A14" s="27" t="s">
        <v>49</v>
      </c>
      <c r="B14" s="27" t="s">
        <v>50</v>
      </c>
      <c r="C14" s="27" t="s">
        <v>53</v>
      </c>
      <c r="D14" s="27" t="s">
        <v>52</v>
      </c>
      <c r="E14" s="71" t="s">
        <v>184</v>
      </c>
      <c r="F14" s="72">
        <v>20</v>
      </c>
    </row>
    <row r="15" spans="1:6" ht="21" customHeight="1">
      <c r="A15" s="27" t="s">
        <v>49</v>
      </c>
      <c r="B15" s="27" t="s">
        <v>50</v>
      </c>
      <c r="C15" s="27" t="s">
        <v>53</v>
      </c>
      <c r="D15" s="27" t="s">
        <v>52</v>
      </c>
      <c r="E15" s="71" t="s">
        <v>185</v>
      </c>
      <c r="F15" s="72">
        <v>5</v>
      </c>
    </row>
    <row r="16" spans="1:6" ht="21" customHeight="1">
      <c r="A16" s="27" t="s">
        <v>49</v>
      </c>
      <c r="B16" s="27" t="s">
        <v>50</v>
      </c>
      <c r="C16" s="27" t="s">
        <v>53</v>
      </c>
      <c r="D16" s="27" t="s">
        <v>52</v>
      </c>
      <c r="E16" s="71" t="s">
        <v>186</v>
      </c>
      <c r="F16" s="72">
        <v>4</v>
      </c>
    </row>
    <row r="17" spans="1:6" ht="21" customHeight="1">
      <c r="A17" s="27" t="s">
        <v>49</v>
      </c>
      <c r="B17" s="27" t="s">
        <v>50</v>
      </c>
      <c r="C17" s="27" t="s">
        <v>53</v>
      </c>
      <c r="D17" s="27" t="s">
        <v>52</v>
      </c>
      <c r="E17" s="71" t="s">
        <v>187</v>
      </c>
      <c r="F17" s="72">
        <v>5</v>
      </c>
    </row>
    <row r="18" spans="1:6" ht="21" customHeight="1">
      <c r="A18" s="27" t="s">
        <v>49</v>
      </c>
      <c r="B18" s="27" t="s">
        <v>50</v>
      </c>
      <c r="C18" s="27" t="s">
        <v>53</v>
      </c>
      <c r="D18" s="27" t="s">
        <v>52</v>
      </c>
      <c r="E18" s="71" t="s">
        <v>188</v>
      </c>
      <c r="F18" s="72">
        <v>55</v>
      </c>
    </row>
    <row r="19" spans="1:6" ht="21" customHeight="1">
      <c r="A19" s="27" t="s">
        <v>49</v>
      </c>
      <c r="B19" s="27" t="s">
        <v>50</v>
      </c>
      <c r="C19" s="27" t="s">
        <v>53</v>
      </c>
      <c r="D19" s="27" t="s">
        <v>52</v>
      </c>
      <c r="E19" s="71" t="s">
        <v>189</v>
      </c>
      <c r="F19" s="72">
        <v>15</v>
      </c>
    </row>
    <row r="20" spans="1:6" ht="21" customHeight="1">
      <c r="A20" s="56"/>
      <c r="B20" s="56"/>
      <c r="C20" s="56"/>
      <c r="D20" s="73"/>
      <c r="E20" s="73"/>
      <c r="F20" s="72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13" sqref="D13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190</v>
      </c>
      <c r="I2" s="66"/>
    </row>
    <row r="3" spans="1:9" ht="25.5" customHeight="1">
      <c r="A3" s="6" t="s">
        <v>191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192</v>
      </c>
      <c r="B5" s="18" t="s">
        <v>193</v>
      </c>
      <c r="C5" s="13" t="s">
        <v>194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38</v>
      </c>
      <c r="D6" s="47" t="s">
        <v>195</v>
      </c>
      <c r="E6" s="48" t="s">
        <v>196</v>
      </c>
      <c r="F6" s="49"/>
      <c r="G6" s="49"/>
      <c r="H6" s="50" t="s">
        <v>133</v>
      </c>
      <c r="I6" s="66"/>
    </row>
    <row r="7" spans="1:9" ht="33.75" customHeight="1">
      <c r="A7" s="24"/>
      <c r="B7" s="24"/>
      <c r="C7" s="51"/>
      <c r="D7" s="25"/>
      <c r="E7" s="52" t="s">
        <v>77</v>
      </c>
      <c r="F7" s="53" t="s">
        <v>197</v>
      </c>
      <c r="G7" s="54" t="s">
        <v>198</v>
      </c>
      <c r="H7" s="55"/>
      <c r="I7" s="66"/>
    </row>
    <row r="8" spans="1:9" ht="19.5" customHeight="1">
      <c r="A8" s="27" t="s">
        <v>52</v>
      </c>
      <c r="B8" s="56" t="s">
        <v>1</v>
      </c>
      <c r="C8" s="29">
        <v>2.96</v>
      </c>
      <c r="D8" s="69">
        <v>0</v>
      </c>
      <c r="E8" s="69">
        <v>0</v>
      </c>
      <c r="F8" s="69">
        <v>0</v>
      </c>
      <c r="G8" s="28">
        <v>0</v>
      </c>
      <c r="H8" s="70">
        <v>2.96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γ傲★炎ξ</cp:lastModifiedBy>
  <cp:lastPrinted>2017-02-14T06:52:21Z</cp:lastPrinted>
  <dcterms:created xsi:type="dcterms:W3CDTF">1996-12-17T01:32:42Z</dcterms:created>
  <dcterms:modified xsi:type="dcterms:W3CDTF">2017-11-10T05:07:18Z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