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_FilterDatabase" localSheetId="2" hidden="1">'1-1'!$A$7:$T$33</definedName>
    <definedName name="_xlnm._FilterDatabase" localSheetId="6" hidden="1">'3-1'!$A$7:$H$27</definedName>
    <definedName name="_xlnm.Print_Area" localSheetId="1">'1'!$A$1:$D$19</definedName>
    <definedName name="_xlnm.Print_Area" localSheetId="3">'1-2'!$A$1:$J$23</definedName>
    <definedName name="_xlnm.Print_Area" localSheetId="7">'3-2'!$A$2:$F$10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<sst xmlns="http://schemas.openxmlformats.org/spreadsheetml/2006/main" count="793" uniqueCount="219">
  <si>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</si>
  <si>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</si>
  <si>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</si>
  <si>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</si>
  <si>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</si>
  <si>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</si>
  <si>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</si>
  <si>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</si>
  <si>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</si>
  <si>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</si>
  <si>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</si>
  <si>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</si>
  <si>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</si>
  <si>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</si>
  <si>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</si>
  <si>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</si>
  <si>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</si>
  <si>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</si>
  <si>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</si>
  <si>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</si>
  <si>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</si>
  <si>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</si>
  <si>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</si>
  <si>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</si>
  <si>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</si>
  <si>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</si>
  <si>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</si>
  <si>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</si>
  <si>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</si>
  <si>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</si>
  <si>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</si>
  <si>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</si>
  <si>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</si>
  <si>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</si>
  <si>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</si>
  <si>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</si>
  <si>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</si>
  <si>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</si>
  <si>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</si>
  <si>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</si>
  <si>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</si>
  <si>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</si>
  <si>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</si>
  <si>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</si>
  <si>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</si>
  <si>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</si>
  <si>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</si>
  <si>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</si>
  <si>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</si>
  <si>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</si>
  <si>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</si>
  <si>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</si>
  <si>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</si>
  <si>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</si>
  <si>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</si>
  <si>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</si>
  <si>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</si>
  <si>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</si>
  <si>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</si>
  <si>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</si>
  <si>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</si>
  <si>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</si>
  <si>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</si>
  <si>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</si>
  <si>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</si>
  <si>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</si>
  <si>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</si>
  <si>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</si>
  <si>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</si>
  <si>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</si>
  <si>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</si>
  <si>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</si>
  <si>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</si>
  <si>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</si>
  <si>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</si>
  <si>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</si>
  <si>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</si>
  <si>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</si>
  <si>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</si>
  <si>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</si>
  <si>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</si>
  <si>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</si>
  <si>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</si>
  <si>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</si>
  <si>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</si>
  <si>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</si>
  <si>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</si>
  <si>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</si>
  <si>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</si>
  <si>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</si>
  <si>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</si>
  <si>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</si>
  <si>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</si>
  <si>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</si>
  <si>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</si>
  <si>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</si>
  <si>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</si>
  <si>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</si>
  <si>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</si>
  <si>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</si>
  <si>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</si>
  <si>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</si>
  <si>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</si>
  <si>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</si>
  <si>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</si>
  <si>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</si>
  <si>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</si>
  <si>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</si>
  <si>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</si>
  <si>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</si>
  <si>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</si>
  <si>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</si>
  <si>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</si>
  <si>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</si>
  <si>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</si>
  <si>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</si>
  <si>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</si>
  <si>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</si>
  <si>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</si>
  <si>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</si>
  <si>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</si>
  <si>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</si>
  <si>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</si>
  <si>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</si>
  <si>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</si>
  <si>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</si>
  <si>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</si>
  <si>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</si>
  <si>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</si>
  <si>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</si>
  <si>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江油市青莲镇人民政府</t>
  </si>
  <si>
    <t>报送日期：2017年3月22日</t>
  </si>
  <si>
    <t>201</t>
  </si>
  <si>
    <t>201</t>
  </si>
  <si>
    <t>01</t>
  </si>
  <si>
    <t>2017年预算数</t>
  </si>
  <si>
    <t>七、住房保障支出</t>
  </si>
  <si>
    <t>01</t>
  </si>
  <si>
    <t>02</t>
  </si>
  <si>
    <t>一般行政管理事务</t>
  </si>
  <si>
    <t>03</t>
  </si>
  <si>
    <t>行政运行</t>
  </si>
  <si>
    <t>99</t>
  </si>
  <si>
    <t>其他政府办公厅（室）及相关机构事务支出</t>
  </si>
  <si>
    <t>11</t>
  </si>
  <si>
    <t>31</t>
  </si>
  <si>
    <t>205</t>
  </si>
  <si>
    <t>08</t>
  </si>
  <si>
    <t>培训支出</t>
  </si>
  <si>
    <t>208</t>
  </si>
  <si>
    <t>05</t>
  </si>
  <si>
    <t>归口管理的行政单位离退休</t>
  </si>
  <si>
    <t>事业单位离退休</t>
  </si>
  <si>
    <t>死亡抚恤</t>
  </si>
  <si>
    <t>在乡复员、退伍军人生活补助</t>
  </si>
  <si>
    <t>06</t>
  </si>
  <si>
    <t>农村籍退役士兵老年生活补助</t>
  </si>
  <si>
    <t>21</t>
  </si>
  <si>
    <t>农村五保供养支出</t>
  </si>
  <si>
    <t>25</t>
  </si>
  <si>
    <t>其他农村生活救助</t>
  </si>
  <si>
    <t>210</t>
  </si>
  <si>
    <t>行政单位医疗</t>
  </si>
  <si>
    <t>212</t>
  </si>
  <si>
    <t>其他城乡社区管理事务支出</t>
  </si>
  <si>
    <t>其他城乡社区公共设施支出</t>
  </si>
  <si>
    <t>城乡社区环境卫生</t>
  </si>
  <si>
    <t>213</t>
  </si>
  <si>
    <t>04</t>
  </si>
  <si>
    <t>事业运行</t>
  </si>
  <si>
    <t>52</t>
  </si>
  <si>
    <t>对高校毕业生到基层任职补助</t>
  </si>
  <si>
    <t>其他农业支出</t>
  </si>
  <si>
    <t>其他林业支出</t>
  </si>
  <si>
    <t>07</t>
  </si>
  <si>
    <t>对村民委员会和村党支部的补助</t>
  </si>
  <si>
    <t>221</t>
  </si>
  <si>
    <t>住房公积金</t>
  </si>
  <si>
    <t>705101</t>
  </si>
  <si>
    <t>705102</t>
  </si>
  <si>
    <t>机关事业单位基本养老保险缴费支出</t>
  </si>
  <si>
    <t>事业单位医疗</t>
  </si>
  <si>
    <t>2017年预算数</t>
  </si>
  <si>
    <t xml:space="preserve">  一般公共服务支出</t>
  </si>
  <si>
    <t xml:space="preserve">  农林水支出</t>
  </si>
  <si>
    <t xml:space="preserve">  医疗卫生与计划生育支出</t>
  </si>
  <si>
    <t xml:space="preserve">  社会保障和就业支出</t>
  </si>
  <si>
    <t xml:space="preserve">  教育支出</t>
  </si>
  <si>
    <t xml:space="preserve">  城乡社区支出</t>
  </si>
  <si>
    <t xml:space="preserve">  住房保障支出</t>
  </si>
  <si>
    <t>其他社会保障缴费</t>
  </si>
  <si>
    <t>绩效工资</t>
  </si>
  <si>
    <t>机关事业单位基本养老保险缴费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</si>
  <si>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</si>
  <si>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</si>
  <si>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</si>
  <si>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</si>
  <si>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</si>
  <si>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</si>
  <si>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</si>
  <si>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</si>
  <si>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</si>
  <si>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</si>
  <si>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</si>
  <si>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奖励金</t>
  </si>
  <si>
    <t>其他商品和服务支出</t>
  </si>
  <si>
    <t>其他交通费用</t>
  </si>
  <si>
    <t>抚恤金</t>
  </si>
  <si>
    <t>生活补助</t>
  </si>
  <si>
    <t>救济费</t>
  </si>
  <si>
    <t>医疗费</t>
  </si>
  <si>
    <t>住房公积金</t>
  </si>
  <si>
    <t>劳务费</t>
  </si>
  <si>
    <t>江油市青莲镇人民政府</t>
  </si>
  <si>
    <t>二、教育支出</t>
  </si>
  <si>
    <t>三、社会保障和就业支出</t>
  </si>
  <si>
    <t>四、医疗卫生与计划生育支出</t>
  </si>
  <si>
    <t>五、城乡社区支出</t>
  </si>
  <si>
    <t>六、农林水支出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</si>
</sst>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  <numFmt numFmtId="180" formatCode="0.00_);[Red]\(0.00\)"/>
    <numFmt numFmtId="181" formatCode="0.000"/>
    <numFmt numFmtId="182" formatCode="0.0000"/>
  </numFmts>
  <fonts count="4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新宋体"/>
      <family val="3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49" fontId="42" fillId="0" borderId="14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176" fontId="42" fillId="0" borderId="15" xfId="0" applyNumberFormat="1" applyFont="1" applyFill="1" applyBorder="1" applyAlignment="1" applyProtection="1">
      <alignment horizontal="center" vertical="center" wrapText="1"/>
      <protection/>
    </xf>
    <xf numFmtId="176" fontId="42" fillId="0" borderId="14" xfId="0" applyNumberFormat="1" applyFont="1" applyFill="1" applyBorder="1" applyAlignment="1" applyProtection="1">
      <alignment horizontal="center" vertical="center" wrapText="1"/>
      <protection/>
    </xf>
    <xf numFmtId="176" fontId="42" fillId="0" borderId="18" xfId="0" applyNumberFormat="1" applyFont="1" applyFill="1" applyBorder="1" applyAlignment="1" applyProtection="1">
      <alignment horizontal="center" vertical="center" wrapText="1"/>
      <protection/>
    </xf>
    <xf numFmtId="1" fontId="42" fillId="0" borderId="0" xfId="0" applyNumberFormat="1" applyFont="1" applyFill="1" applyAlignment="1">
      <alignment horizontal="center" vertical="center"/>
    </xf>
    <xf numFmtId="49" fontId="42" fillId="0" borderId="19" xfId="0" applyNumberFormat="1" applyFont="1" applyFill="1" applyBorder="1" applyAlignment="1" applyProtection="1">
      <alignment horizontal="center" vertical="center" wrapText="1"/>
      <protection/>
    </xf>
    <xf numFmtId="49" fontId="42" fillId="0" borderId="14" xfId="44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1" fontId="42" fillId="0" borderId="14" xfId="0" applyNumberFormat="1" applyFont="1" applyFill="1" applyBorder="1" applyAlignment="1">
      <alignment horizontal="center" vertical="center"/>
    </xf>
    <xf numFmtId="49" fontId="42" fillId="0" borderId="11" xfId="44" applyNumberFormat="1" applyFont="1" applyFill="1" applyBorder="1" applyAlignment="1" applyProtection="1">
      <alignment horizontal="center" vertical="center" wrapText="1"/>
      <protection/>
    </xf>
    <xf numFmtId="1" fontId="42" fillId="0" borderId="0" xfId="0" applyNumberFormat="1" applyFont="1" applyFill="1" applyAlignment="1">
      <alignment/>
    </xf>
    <xf numFmtId="2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1" fontId="0" fillId="0" borderId="14" xfId="0" applyNumberFormat="1" applyFont="1" applyFill="1" applyBorder="1" applyAlignment="1">
      <alignment horizontal="centerContinuous" vertical="center"/>
    </xf>
    <xf numFmtId="0" fontId="43" fillId="0" borderId="14" xfId="0" applyFont="1" applyBorder="1" applyAlignment="1">
      <alignment horizontal="center" vertical="center" wrapText="1"/>
    </xf>
    <xf numFmtId="2" fontId="42" fillId="0" borderId="15" xfId="0" applyNumberFormat="1" applyFont="1" applyFill="1" applyBorder="1" applyAlignment="1" applyProtection="1">
      <alignment horizontal="center" vertical="center" wrapText="1"/>
      <protection/>
    </xf>
    <xf numFmtId="2" fontId="42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2" fillId="11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14" fillId="0" borderId="0" xfId="0" applyNumberFormat="1" applyFont="1" applyFill="1" applyAlignment="1" applyProtection="1">
      <alignment horizontal="centerContinuous" vertical="center"/>
      <protection/>
    </xf>
    <xf numFmtId="2" fontId="2" fillId="0" borderId="0" xfId="0" applyNumberFormat="1" applyFont="1" applyFill="1" applyAlignment="1">
      <alignment/>
    </xf>
    <xf numFmtId="2" fontId="4" fillId="11" borderId="0" xfId="0" applyNumberFormat="1" applyFont="1" applyFill="1" applyAlignment="1">
      <alignment/>
    </xf>
    <xf numFmtId="2" fontId="4" fillId="11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2" fillId="11" borderId="0" xfId="0" applyNumberFormat="1" applyFont="1" applyFill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2" fontId="4" fillId="11" borderId="14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0" fontId="7" fillId="11" borderId="18" xfId="0" applyNumberFormat="1" applyFont="1" applyFill="1" applyBorder="1" applyAlignment="1">
      <alignment horizontal="center" vertical="center" wrapText="1"/>
    </xf>
    <xf numFmtId="0" fontId="7" fillId="11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6" t="s">
        <v>0</v>
      </c>
    </row>
    <row r="3" ht="63.75" customHeight="1">
      <c r="A3" s="97" t="s">
        <v>130</v>
      </c>
    </row>
    <row r="4" ht="107.25" customHeight="1">
      <c r="A4" s="98" t="s">
        <v>1</v>
      </c>
    </row>
    <row r="5" ht="409.5" customHeight="1" hidden="1">
      <c r="A5" s="99">
        <v>3.637978807091713E-12</v>
      </c>
    </row>
    <row r="6" ht="22.5">
      <c r="A6" s="100"/>
    </row>
    <row r="7" ht="78" customHeight="1"/>
    <row r="8" ht="82.5" customHeight="1">
      <c r="A8" s="101" t="s">
        <v>131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0"/>
      <c r="B1" s="180"/>
      <c r="C1" s="18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5" t="s">
        <v>122</v>
      </c>
      <c r="B3" s="145"/>
      <c r="C3" s="145"/>
      <c r="D3" s="145"/>
      <c r="E3" s="145"/>
      <c r="F3" s="145"/>
      <c r="G3" s="145"/>
      <c r="H3" s="14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123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51" t="s">
        <v>124</v>
      </c>
      <c r="G5" s="151"/>
      <c r="H5" s="15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81" t="s">
        <v>40</v>
      </c>
      <c r="E6" s="148" t="s">
        <v>58</v>
      </c>
      <c r="F6" s="147" t="s">
        <v>29</v>
      </c>
      <c r="G6" s="147" t="s">
        <v>54</v>
      </c>
      <c r="H6" s="151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86"/>
      <c r="E7" s="149"/>
      <c r="F7" s="150"/>
      <c r="G7" s="150"/>
      <c r="H7" s="15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125</v>
      </c>
      <c r="I2" s="51"/>
    </row>
    <row r="3" spans="1:9" ht="25.5" customHeight="1">
      <c r="A3" s="145" t="s">
        <v>126</v>
      </c>
      <c r="B3" s="145"/>
      <c r="C3" s="145"/>
      <c r="D3" s="145"/>
      <c r="E3" s="145"/>
      <c r="F3" s="145"/>
      <c r="G3" s="145"/>
      <c r="H3" s="145"/>
      <c r="I3" s="51"/>
    </row>
    <row r="4" spans="1:9" ht="19.5" customHeight="1">
      <c r="A4" s="6" t="s">
        <v>123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48" t="s">
        <v>113</v>
      </c>
      <c r="B5" s="148" t="s">
        <v>114</v>
      </c>
      <c r="C5" s="151" t="s">
        <v>115</v>
      </c>
      <c r="D5" s="151"/>
      <c r="E5" s="151"/>
      <c r="F5" s="151"/>
      <c r="G5" s="151"/>
      <c r="H5" s="151"/>
      <c r="I5" s="51"/>
    </row>
    <row r="6" spans="1:9" ht="19.5" customHeight="1">
      <c r="A6" s="148"/>
      <c r="B6" s="148"/>
      <c r="C6" s="182" t="s">
        <v>29</v>
      </c>
      <c r="D6" s="184" t="s">
        <v>116</v>
      </c>
      <c r="E6" s="36" t="s">
        <v>117</v>
      </c>
      <c r="F6" s="37"/>
      <c r="G6" s="37"/>
      <c r="H6" s="185" t="s">
        <v>118</v>
      </c>
      <c r="I6" s="51"/>
    </row>
    <row r="7" spans="1:9" ht="33.75" customHeight="1">
      <c r="A7" s="149"/>
      <c r="B7" s="149"/>
      <c r="C7" s="183"/>
      <c r="D7" s="150"/>
      <c r="E7" s="38" t="s">
        <v>44</v>
      </c>
      <c r="F7" s="39" t="s">
        <v>119</v>
      </c>
      <c r="G7" s="40" t="s">
        <v>120</v>
      </c>
      <c r="H7" s="179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0"/>
      <c r="B1" s="180"/>
      <c r="C1" s="18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127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5" t="s">
        <v>128</v>
      </c>
      <c r="B3" s="145"/>
      <c r="C3" s="145"/>
      <c r="D3" s="145"/>
      <c r="E3" s="145"/>
      <c r="F3" s="145"/>
      <c r="G3" s="145"/>
      <c r="H3" s="14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123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51" t="s">
        <v>129</v>
      </c>
      <c r="G5" s="151"/>
      <c r="H5" s="15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81" t="s">
        <v>40</v>
      </c>
      <c r="E6" s="148" t="s">
        <v>58</v>
      </c>
      <c r="F6" s="147" t="s">
        <v>29</v>
      </c>
      <c r="G6" s="147" t="s">
        <v>54</v>
      </c>
      <c r="H6" s="151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86"/>
      <c r="E7" s="149"/>
      <c r="F7" s="150"/>
      <c r="G7" s="150"/>
      <c r="H7" s="15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C12" sqref="C1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3"/>
    </row>
    <row r="2" spans="1:31" ht="20.25" customHeight="1">
      <c r="A2" s="62"/>
      <c r="B2" s="62"/>
      <c r="C2" s="62"/>
      <c r="D2" s="34" t="s">
        <v>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5" t="s">
        <v>3</v>
      </c>
      <c r="B3" s="145"/>
      <c r="C3" s="145"/>
      <c r="D3" s="1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63"/>
      <c r="B4" s="63"/>
      <c r="C4" s="32"/>
      <c r="D4" s="7" t="s">
        <v>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5.5" customHeight="1">
      <c r="A5" s="64" t="s">
        <v>5</v>
      </c>
      <c r="B5" s="64"/>
      <c r="C5" s="64" t="s">
        <v>6</v>
      </c>
      <c r="D5" s="64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5.5" customHeight="1">
      <c r="A6" s="78" t="s">
        <v>7</v>
      </c>
      <c r="B6" s="78" t="s">
        <v>135</v>
      </c>
      <c r="C6" s="78" t="s">
        <v>7</v>
      </c>
      <c r="D6" s="94" t="s">
        <v>135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5.5" customHeight="1">
      <c r="A7" s="77" t="s">
        <v>8</v>
      </c>
      <c r="B7" s="73">
        <v>1013.72</v>
      </c>
      <c r="C7" s="77" t="s">
        <v>9</v>
      </c>
      <c r="D7" s="73">
        <v>430.79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5.5" customHeight="1">
      <c r="A8" s="77" t="s">
        <v>10</v>
      </c>
      <c r="B8" s="73">
        <v>0</v>
      </c>
      <c r="C8" s="77" t="s">
        <v>214</v>
      </c>
      <c r="D8" s="73">
        <v>4.23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5.5" customHeight="1">
      <c r="A9" s="77" t="s">
        <v>11</v>
      </c>
      <c r="B9" s="73">
        <v>0</v>
      </c>
      <c r="C9" s="77" t="s">
        <v>215</v>
      </c>
      <c r="D9" s="73">
        <v>218.53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5.5" customHeight="1">
      <c r="A10" s="77" t="s">
        <v>12</v>
      </c>
      <c r="B10" s="73">
        <v>0</v>
      </c>
      <c r="C10" s="77" t="s">
        <v>216</v>
      </c>
      <c r="D10" s="73">
        <v>18.17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5.5" customHeight="1">
      <c r="A11" s="77" t="s">
        <v>13</v>
      </c>
      <c r="B11" s="73">
        <v>0</v>
      </c>
      <c r="C11" s="77" t="s">
        <v>217</v>
      </c>
      <c r="D11" s="73">
        <v>38.72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5.5" customHeight="1">
      <c r="A12" s="77" t="s">
        <v>14</v>
      </c>
      <c r="B12" s="73">
        <v>0</v>
      </c>
      <c r="C12" s="77" t="s">
        <v>218</v>
      </c>
      <c r="D12" s="73">
        <v>269.45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5.5" customHeight="1">
      <c r="A13" s="77"/>
      <c r="B13" s="73"/>
      <c r="C13" s="77" t="s">
        <v>136</v>
      </c>
      <c r="D13" s="79">
        <v>33.83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5.5" customHeight="1">
      <c r="A14" s="78" t="s">
        <v>16</v>
      </c>
      <c r="B14" s="79">
        <f>SUM(B7:B13)</f>
        <v>1013.72</v>
      </c>
      <c r="C14" s="78" t="s">
        <v>17</v>
      </c>
      <c r="D14" s="79">
        <f>SUM(D7:D13)</f>
        <v>1013.7200000000001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5.5" customHeight="1">
      <c r="A15" s="77" t="s">
        <v>18</v>
      </c>
      <c r="B15" s="73"/>
      <c r="C15" s="77" t="s">
        <v>19</v>
      </c>
      <c r="D15" s="7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5.5" customHeight="1">
      <c r="A16" s="77" t="s">
        <v>20</v>
      </c>
      <c r="B16" s="73"/>
      <c r="C16" s="77" t="s">
        <v>21</v>
      </c>
      <c r="D16" s="73"/>
      <c r="E16" s="86"/>
      <c r="F16" s="86"/>
      <c r="G16" s="95" t="s">
        <v>22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5.5" customHeight="1">
      <c r="A17" s="77"/>
      <c r="B17" s="73"/>
      <c r="C17" s="77" t="s">
        <v>23</v>
      </c>
      <c r="D17" s="7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5.5" customHeight="1">
      <c r="A18" s="77"/>
      <c r="B18" s="81"/>
      <c r="C18" s="77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25.5" customHeight="1">
      <c r="A19" s="78" t="s">
        <v>24</v>
      </c>
      <c r="B19" s="81">
        <f>SUM(B14)</f>
        <v>1013.72</v>
      </c>
      <c r="C19" s="78" t="s">
        <v>25</v>
      </c>
      <c r="D19" s="79">
        <f>SUM(D14)</f>
        <v>1013.7200000000001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20.25" customHeight="1">
      <c r="A20" s="83"/>
      <c r="B20" s="84"/>
      <c r="C20" s="8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H33" sqref="H33"/>
    </sheetView>
  </sheetViews>
  <sheetFormatPr defaultColWidth="6.875" defaultRowHeight="12.75" customHeight="1"/>
  <cols>
    <col min="1" max="1" width="8.00390625" style="117" customWidth="1"/>
    <col min="2" max="2" width="7.50390625" style="117" customWidth="1"/>
    <col min="3" max="3" width="8.875" style="117" customWidth="1"/>
    <col min="4" max="4" width="8.75390625" style="117" customWidth="1"/>
    <col min="5" max="5" width="33.625" style="117" customWidth="1"/>
    <col min="6" max="10" width="10.00390625" style="117" customWidth="1"/>
    <col min="11" max="14" width="9.125" style="117" customWidth="1"/>
    <col min="15" max="15" width="10.375" style="117" customWidth="1"/>
    <col min="16" max="17" width="8.00390625" style="117" customWidth="1"/>
    <col min="18" max="18" width="10.875" style="117" customWidth="1"/>
    <col min="19" max="19" width="7.375" style="117" customWidth="1"/>
    <col min="20" max="20" width="12.375" style="117" customWidth="1"/>
    <col min="21" max="16384" width="6.875" style="117" customWidth="1"/>
  </cols>
  <sheetData>
    <row r="1" spans="1:4" ht="27" customHeight="1">
      <c r="A1" s="146"/>
      <c r="B1" s="146"/>
      <c r="C1" s="146"/>
      <c r="D1" s="146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8"/>
      <c r="T2" s="92" t="s">
        <v>26</v>
      </c>
    </row>
    <row r="3" spans="1:20" ht="19.5" customHeight="1">
      <c r="A3" s="145" t="s">
        <v>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58"/>
      <c r="K4" s="58"/>
      <c r="L4" s="58"/>
      <c r="M4" s="58"/>
      <c r="N4" s="58"/>
      <c r="O4" s="58"/>
      <c r="P4" s="58"/>
      <c r="Q4" s="58"/>
      <c r="R4" s="58"/>
      <c r="S4" s="3"/>
      <c r="T4" s="7" t="s">
        <v>4</v>
      </c>
    </row>
    <row r="5" spans="1:20" ht="19.5" customHeight="1">
      <c r="A5" s="8" t="s">
        <v>28</v>
      </c>
      <c r="B5" s="8"/>
      <c r="C5" s="8"/>
      <c r="D5" s="9"/>
      <c r="E5" s="10"/>
      <c r="F5" s="147" t="s">
        <v>29</v>
      </c>
      <c r="G5" s="151" t="s">
        <v>30</v>
      </c>
      <c r="H5" s="147" t="s">
        <v>31</v>
      </c>
      <c r="I5" s="147" t="s">
        <v>32</v>
      </c>
      <c r="J5" s="147" t="s">
        <v>33</v>
      </c>
      <c r="K5" s="147" t="s">
        <v>34</v>
      </c>
      <c r="L5" s="147"/>
      <c r="M5" s="155" t="s">
        <v>35</v>
      </c>
      <c r="N5" s="12" t="s">
        <v>36</v>
      </c>
      <c r="O5" s="119"/>
      <c r="P5" s="119"/>
      <c r="Q5" s="119"/>
      <c r="R5" s="119"/>
      <c r="S5" s="147" t="s">
        <v>37</v>
      </c>
      <c r="T5" s="147" t="s">
        <v>38</v>
      </c>
    </row>
    <row r="6" spans="1:20" ht="19.5" customHeight="1">
      <c r="A6" s="11" t="s">
        <v>39</v>
      </c>
      <c r="B6" s="11"/>
      <c r="C6" s="59"/>
      <c r="D6" s="148" t="s">
        <v>40</v>
      </c>
      <c r="E6" s="148" t="s">
        <v>41</v>
      </c>
      <c r="F6" s="147"/>
      <c r="G6" s="151"/>
      <c r="H6" s="147"/>
      <c r="I6" s="147"/>
      <c r="J6" s="147"/>
      <c r="K6" s="153" t="s">
        <v>42</v>
      </c>
      <c r="L6" s="147" t="s">
        <v>43</v>
      </c>
      <c r="M6" s="155"/>
      <c r="N6" s="147" t="s">
        <v>44</v>
      </c>
      <c r="O6" s="147" t="s">
        <v>45</v>
      </c>
      <c r="P6" s="147" t="s">
        <v>46</v>
      </c>
      <c r="Q6" s="147" t="s">
        <v>47</v>
      </c>
      <c r="R6" s="147" t="s">
        <v>48</v>
      </c>
      <c r="S6" s="147"/>
      <c r="T6" s="147"/>
    </row>
    <row r="7" spans="1:20" ht="30.75" customHeight="1">
      <c r="A7" s="15" t="s">
        <v>49</v>
      </c>
      <c r="B7" s="14" t="s">
        <v>50</v>
      </c>
      <c r="C7" s="16" t="s">
        <v>51</v>
      </c>
      <c r="D7" s="149"/>
      <c r="E7" s="149"/>
      <c r="F7" s="150"/>
      <c r="G7" s="152"/>
      <c r="H7" s="150"/>
      <c r="I7" s="150"/>
      <c r="J7" s="150"/>
      <c r="K7" s="154"/>
      <c r="L7" s="150"/>
      <c r="M7" s="156"/>
      <c r="N7" s="150"/>
      <c r="O7" s="150"/>
      <c r="P7" s="150"/>
      <c r="Q7" s="150"/>
      <c r="R7" s="150"/>
      <c r="S7" s="150"/>
      <c r="T7" s="150"/>
    </row>
    <row r="8" spans="1:20" s="107" customFormat="1" ht="23.25" customHeight="1">
      <c r="A8" s="102" t="s">
        <v>132</v>
      </c>
      <c r="B8" s="102" t="s">
        <v>134</v>
      </c>
      <c r="C8" s="103" t="s">
        <v>138</v>
      </c>
      <c r="D8" s="102" t="s">
        <v>178</v>
      </c>
      <c r="E8" s="102" t="s">
        <v>139</v>
      </c>
      <c r="F8" s="104">
        <f>SUM(H8)</f>
        <v>2</v>
      </c>
      <c r="G8" s="104"/>
      <c r="H8" s="104">
        <v>2</v>
      </c>
      <c r="I8" s="104"/>
      <c r="J8" s="105"/>
      <c r="K8" s="106"/>
      <c r="L8" s="104"/>
      <c r="M8" s="105"/>
      <c r="N8" s="106"/>
      <c r="O8" s="104"/>
      <c r="P8" s="104"/>
      <c r="Q8" s="104"/>
      <c r="R8" s="105"/>
      <c r="S8" s="106"/>
      <c r="T8" s="105"/>
    </row>
    <row r="9" spans="1:20" s="107" customFormat="1" ht="23.25" customHeight="1">
      <c r="A9" s="103" t="s">
        <v>133</v>
      </c>
      <c r="B9" s="103" t="s">
        <v>140</v>
      </c>
      <c r="C9" s="103" t="s">
        <v>137</v>
      </c>
      <c r="D9" s="102" t="s">
        <v>178</v>
      </c>
      <c r="E9" s="108" t="s">
        <v>141</v>
      </c>
      <c r="F9" s="104">
        <f aca="true" t="shared" si="0" ref="F9:F33">SUM(H9)</f>
        <v>359.18</v>
      </c>
      <c r="G9" s="104"/>
      <c r="H9" s="104">
        <v>359.18</v>
      </c>
      <c r="I9" s="104"/>
      <c r="J9" s="105"/>
      <c r="K9" s="106"/>
      <c r="L9" s="104"/>
      <c r="M9" s="105"/>
      <c r="N9" s="106"/>
      <c r="O9" s="104"/>
      <c r="P9" s="104"/>
      <c r="Q9" s="104"/>
      <c r="R9" s="105"/>
      <c r="S9" s="106"/>
      <c r="T9" s="105"/>
    </row>
    <row r="10" spans="1:20" s="107" customFormat="1" ht="23.25" customHeight="1">
      <c r="A10" s="103" t="s">
        <v>133</v>
      </c>
      <c r="B10" s="103" t="s">
        <v>140</v>
      </c>
      <c r="C10" s="103" t="s">
        <v>138</v>
      </c>
      <c r="D10" s="102" t="s">
        <v>178</v>
      </c>
      <c r="E10" s="102" t="s">
        <v>139</v>
      </c>
      <c r="F10" s="104">
        <f t="shared" si="0"/>
        <v>45</v>
      </c>
      <c r="G10" s="104"/>
      <c r="H10" s="104">
        <v>45</v>
      </c>
      <c r="I10" s="104"/>
      <c r="J10" s="105"/>
      <c r="K10" s="106"/>
      <c r="L10" s="104"/>
      <c r="M10" s="105"/>
      <c r="N10" s="106"/>
      <c r="O10" s="104"/>
      <c r="P10" s="104"/>
      <c r="Q10" s="104"/>
      <c r="R10" s="105"/>
      <c r="S10" s="106"/>
      <c r="T10" s="105"/>
    </row>
    <row r="11" spans="1:20" s="107" customFormat="1" ht="23.25" customHeight="1">
      <c r="A11" s="103" t="s">
        <v>133</v>
      </c>
      <c r="B11" s="103" t="s">
        <v>140</v>
      </c>
      <c r="C11" s="103" t="s">
        <v>142</v>
      </c>
      <c r="D11" s="102" t="s">
        <v>178</v>
      </c>
      <c r="E11" s="109" t="s">
        <v>143</v>
      </c>
      <c r="F11" s="104">
        <f t="shared" si="0"/>
        <v>16.61</v>
      </c>
      <c r="G11" s="104"/>
      <c r="H11" s="104">
        <v>16.61</v>
      </c>
      <c r="I11" s="104"/>
      <c r="J11" s="105"/>
      <c r="K11" s="106"/>
      <c r="L11" s="104"/>
      <c r="M11" s="105"/>
      <c r="N11" s="106"/>
      <c r="O11" s="104"/>
      <c r="P11" s="104"/>
      <c r="Q11" s="104"/>
      <c r="R11" s="105"/>
      <c r="S11" s="106"/>
      <c r="T11" s="105"/>
    </row>
    <row r="12" spans="1:20" s="107" customFormat="1" ht="23.25" customHeight="1">
      <c r="A12" s="103" t="s">
        <v>133</v>
      </c>
      <c r="B12" s="103" t="s">
        <v>144</v>
      </c>
      <c r="C12" s="103" t="s">
        <v>138</v>
      </c>
      <c r="D12" s="102" t="s">
        <v>178</v>
      </c>
      <c r="E12" s="110" t="s">
        <v>139</v>
      </c>
      <c r="F12" s="104">
        <f t="shared" si="0"/>
        <v>3</v>
      </c>
      <c r="G12" s="104"/>
      <c r="H12" s="104">
        <v>3</v>
      </c>
      <c r="I12" s="104"/>
      <c r="J12" s="105"/>
      <c r="K12" s="106"/>
      <c r="L12" s="104"/>
      <c r="M12" s="105"/>
      <c r="N12" s="106"/>
      <c r="O12" s="104"/>
      <c r="P12" s="104"/>
      <c r="Q12" s="104"/>
      <c r="R12" s="105"/>
      <c r="S12" s="106"/>
      <c r="T12" s="105"/>
    </row>
    <row r="13" spans="1:20" s="107" customFormat="1" ht="23.25" customHeight="1">
      <c r="A13" s="103" t="s">
        <v>133</v>
      </c>
      <c r="B13" s="103" t="s">
        <v>145</v>
      </c>
      <c r="C13" s="103" t="s">
        <v>138</v>
      </c>
      <c r="D13" s="102" t="s">
        <v>178</v>
      </c>
      <c r="E13" s="110" t="s">
        <v>139</v>
      </c>
      <c r="F13" s="104">
        <f t="shared" si="0"/>
        <v>5</v>
      </c>
      <c r="G13" s="104"/>
      <c r="H13" s="104">
        <v>5</v>
      </c>
      <c r="I13" s="104"/>
      <c r="J13" s="105"/>
      <c r="K13" s="106"/>
      <c r="L13" s="104"/>
      <c r="M13" s="105"/>
      <c r="N13" s="106"/>
      <c r="O13" s="104"/>
      <c r="P13" s="104"/>
      <c r="Q13" s="104"/>
      <c r="R13" s="105"/>
      <c r="S13" s="106"/>
      <c r="T13" s="105"/>
    </row>
    <row r="14" spans="1:20" s="107" customFormat="1" ht="23.25" customHeight="1">
      <c r="A14" s="103" t="s">
        <v>146</v>
      </c>
      <c r="B14" s="103" t="s">
        <v>147</v>
      </c>
      <c r="C14" s="103" t="s">
        <v>140</v>
      </c>
      <c r="D14" s="102" t="s">
        <v>178</v>
      </c>
      <c r="E14" s="108" t="s">
        <v>148</v>
      </c>
      <c r="F14" s="104">
        <f t="shared" si="0"/>
        <v>4.23</v>
      </c>
      <c r="G14" s="104"/>
      <c r="H14" s="104">
        <v>4.23</v>
      </c>
      <c r="I14" s="104"/>
      <c r="J14" s="105"/>
      <c r="K14" s="106"/>
      <c r="L14" s="104"/>
      <c r="M14" s="105"/>
      <c r="N14" s="106"/>
      <c r="O14" s="104"/>
      <c r="P14" s="104"/>
      <c r="Q14" s="104"/>
      <c r="R14" s="105"/>
      <c r="S14" s="106"/>
      <c r="T14" s="105"/>
    </row>
    <row r="15" spans="1:20" s="107" customFormat="1" ht="23.25" customHeight="1">
      <c r="A15" s="103" t="s">
        <v>149</v>
      </c>
      <c r="B15" s="103" t="s">
        <v>150</v>
      </c>
      <c r="C15" s="103" t="s">
        <v>137</v>
      </c>
      <c r="D15" s="102" t="s">
        <v>178</v>
      </c>
      <c r="E15" s="109" t="s">
        <v>151</v>
      </c>
      <c r="F15" s="104">
        <f t="shared" si="0"/>
        <v>35.18</v>
      </c>
      <c r="G15" s="104"/>
      <c r="H15" s="104">
        <v>35.18</v>
      </c>
      <c r="I15" s="104"/>
      <c r="J15" s="105"/>
      <c r="K15" s="106"/>
      <c r="L15" s="104"/>
      <c r="M15" s="105"/>
      <c r="N15" s="106"/>
      <c r="O15" s="104"/>
      <c r="P15" s="104"/>
      <c r="Q15" s="104"/>
      <c r="R15" s="105"/>
      <c r="S15" s="106"/>
      <c r="T15" s="105"/>
    </row>
    <row r="16" spans="1:20" s="107" customFormat="1" ht="23.25" customHeight="1">
      <c r="A16" s="103" t="s">
        <v>149</v>
      </c>
      <c r="B16" s="103" t="s">
        <v>150</v>
      </c>
      <c r="C16" s="103" t="s">
        <v>138</v>
      </c>
      <c r="D16" s="102" t="s">
        <v>178</v>
      </c>
      <c r="E16" s="109" t="s">
        <v>152</v>
      </c>
      <c r="F16" s="104">
        <f t="shared" si="0"/>
        <v>0.94</v>
      </c>
      <c r="G16" s="104"/>
      <c r="H16" s="104">
        <v>0.94</v>
      </c>
      <c r="I16" s="104"/>
      <c r="J16" s="105"/>
      <c r="K16" s="106"/>
      <c r="L16" s="104"/>
      <c r="M16" s="105"/>
      <c r="N16" s="106"/>
      <c r="O16" s="104"/>
      <c r="P16" s="104"/>
      <c r="Q16" s="104"/>
      <c r="R16" s="105"/>
      <c r="S16" s="106"/>
      <c r="T16" s="105"/>
    </row>
    <row r="17" spans="1:20" s="107" customFormat="1" ht="23.25" customHeight="1">
      <c r="A17" s="103" t="s">
        <v>149</v>
      </c>
      <c r="B17" s="103" t="s">
        <v>150</v>
      </c>
      <c r="C17" s="103" t="s">
        <v>150</v>
      </c>
      <c r="D17" s="102" t="s">
        <v>178</v>
      </c>
      <c r="E17" s="116" t="s">
        <v>180</v>
      </c>
      <c r="F17" s="104">
        <f t="shared" si="0"/>
        <v>59.3</v>
      </c>
      <c r="G17" s="104"/>
      <c r="H17" s="104">
        <v>59.3</v>
      </c>
      <c r="I17" s="104"/>
      <c r="J17" s="105"/>
      <c r="K17" s="106"/>
      <c r="L17" s="104"/>
      <c r="M17" s="105"/>
      <c r="N17" s="106"/>
      <c r="O17" s="104"/>
      <c r="P17" s="104"/>
      <c r="Q17" s="104"/>
      <c r="R17" s="105"/>
      <c r="S17" s="106"/>
      <c r="T17" s="105"/>
    </row>
    <row r="18" spans="1:20" s="107" customFormat="1" ht="23.25" customHeight="1">
      <c r="A18" s="103" t="s">
        <v>149</v>
      </c>
      <c r="B18" s="103" t="s">
        <v>147</v>
      </c>
      <c r="C18" s="103" t="s">
        <v>137</v>
      </c>
      <c r="D18" s="102" t="s">
        <v>178</v>
      </c>
      <c r="E18" s="109" t="s">
        <v>153</v>
      </c>
      <c r="F18" s="104">
        <f t="shared" si="0"/>
        <v>11.36</v>
      </c>
      <c r="G18" s="104"/>
      <c r="H18" s="104">
        <v>11.36</v>
      </c>
      <c r="I18" s="104"/>
      <c r="J18" s="105"/>
      <c r="K18" s="106"/>
      <c r="L18" s="104"/>
      <c r="M18" s="105"/>
      <c r="N18" s="106"/>
      <c r="O18" s="104"/>
      <c r="P18" s="104"/>
      <c r="Q18" s="104"/>
      <c r="R18" s="105"/>
      <c r="S18" s="106"/>
      <c r="T18" s="105"/>
    </row>
    <row r="19" spans="1:20" s="107" customFormat="1" ht="23.25" customHeight="1">
      <c r="A19" s="103" t="s">
        <v>149</v>
      </c>
      <c r="B19" s="103" t="s">
        <v>147</v>
      </c>
      <c r="C19" s="103" t="s">
        <v>140</v>
      </c>
      <c r="D19" s="102" t="s">
        <v>178</v>
      </c>
      <c r="E19" s="109" t="s">
        <v>154</v>
      </c>
      <c r="F19" s="104">
        <f t="shared" si="0"/>
        <v>51.78</v>
      </c>
      <c r="G19" s="104"/>
      <c r="H19" s="104">
        <v>51.78</v>
      </c>
      <c r="I19" s="104"/>
      <c r="J19" s="105"/>
      <c r="K19" s="106"/>
      <c r="L19" s="104"/>
      <c r="M19" s="105"/>
      <c r="N19" s="106"/>
      <c r="O19" s="104"/>
      <c r="P19" s="104"/>
      <c r="Q19" s="104"/>
      <c r="R19" s="105"/>
      <c r="S19" s="106"/>
      <c r="T19" s="105"/>
    </row>
    <row r="20" spans="1:20" s="107" customFormat="1" ht="23.25" customHeight="1">
      <c r="A20" s="103" t="s">
        <v>149</v>
      </c>
      <c r="B20" s="103" t="s">
        <v>147</v>
      </c>
      <c r="C20" s="103" t="s">
        <v>155</v>
      </c>
      <c r="D20" s="102" t="s">
        <v>178</v>
      </c>
      <c r="E20" s="109" t="s">
        <v>156</v>
      </c>
      <c r="F20" s="104">
        <f t="shared" si="0"/>
        <v>24.57</v>
      </c>
      <c r="G20" s="104"/>
      <c r="H20" s="104">
        <v>24.57</v>
      </c>
      <c r="I20" s="104"/>
      <c r="J20" s="105"/>
      <c r="K20" s="106"/>
      <c r="L20" s="104"/>
      <c r="M20" s="105"/>
      <c r="N20" s="106"/>
      <c r="O20" s="104"/>
      <c r="P20" s="104"/>
      <c r="Q20" s="104"/>
      <c r="R20" s="105"/>
      <c r="S20" s="106"/>
      <c r="T20" s="105"/>
    </row>
    <row r="21" spans="1:20" s="107" customFormat="1" ht="23.25" customHeight="1">
      <c r="A21" s="103" t="s">
        <v>149</v>
      </c>
      <c r="B21" s="103" t="s">
        <v>157</v>
      </c>
      <c r="C21" s="103" t="s">
        <v>138</v>
      </c>
      <c r="D21" s="102" t="s">
        <v>178</v>
      </c>
      <c r="E21" s="111" t="s">
        <v>158</v>
      </c>
      <c r="F21" s="104">
        <f t="shared" si="0"/>
        <v>27.72</v>
      </c>
      <c r="G21" s="104"/>
      <c r="H21" s="104">
        <v>27.72</v>
      </c>
      <c r="I21" s="104"/>
      <c r="J21" s="105"/>
      <c r="K21" s="106"/>
      <c r="L21" s="104"/>
      <c r="M21" s="105"/>
      <c r="N21" s="106"/>
      <c r="O21" s="104"/>
      <c r="P21" s="104"/>
      <c r="Q21" s="104"/>
      <c r="R21" s="105"/>
      <c r="S21" s="106"/>
      <c r="T21" s="105"/>
    </row>
    <row r="22" spans="1:20" s="107" customFormat="1" ht="23.25" customHeight="1">
      <c r="A22" s="103" t="s">
        <v>149</v>
      </c>
      <c r="B22" s="103" t="s">
        <v>159</v>
      </c>
      <c r="C22" s="103" t="s">
        <v>138</v>
      </c>
      <c r="D22" s="102" t="s">
        <v>178</v>
      </c>
      <c r="E22" s="111" t="s">
        <v>160</v>
      </c>
      <c r="F22" s="104">
        <f t="shared" si="0"/>
        <v>7.68</v>
      </c>
      <c r="G22" s="104"/>
      <c r="H22" s="104">
        <v>7.68</v>
      </c>
      <c r="I22" s="104"/>
      <c r="J22" s="105"/>
      <c r="K22" s="106"/>
      <c r="L22" s="104"/>
      <c r="M22" s="105"/>
      <c r="N22" s="106"/>
      <c r="O22" s="104"/>
      <c r="P22" s="104"/>
      <c r="Q22" s="104"/>
      <c r="R22" s="105"/>
      <c r="S22" s="106"/>
      <c r="T22" s="105"/>
    </row>
    <row r="23" spans="1:20" s="107" customFormat="1" ht="23.25" customHeight="1">
      <c r="A23" s="103" t="s">
        <v>161</v>
      </c>
      <c r="B23" s="103" t="s">
        <v>144</v>
      </c>
      <c r="C23" s="103" t="s">
        <v>137</v>
      </c>
      <c r="D23" s="102" t="s">
        <v>179</v>
      </c>
      <c r="E23" s="120" t="s">
        <v>162</v>
      </c>
      <c r="F23" s="104">
        <f t="shared" si="0"/>
        <v>11.39</v>
      </c>
      <c r="G23" s="104"/>
      <c r="H23" s="104">
        <v>11.39</v>
      </c>
      <c r="I23" s="104"/>
      <c r="J23" s="105"/>
      <c r="K23" s="106"/>
      <c r="L23" s="104"/>
      <c r="M23" s="105"/>
      <c r="N23" s="106"/>
      <c r="O23" s="104"/>
      <c r="P23" s="104"/>
      <c r="Q23" s="104"/>
      <c r="R23" s="105"/>
      <c r="S23" s="106"/>
      <c r="T23" s="105"/>
    </row>
    <row r="24" spans="1:20" s="107" customFormat="1" ht="23.25" customHeight="1">
      <c r="A24" s="103" t="s">
        <v>161</v>
      </c>
      <c r="B24" s="103" t="s">
        <v>144</v>
      </c>
      <c r="C24" s="103" t="s">
        <v>138</v>
      </c>
      <c r="D24" s="102" t="s">
        <v>178</v>
      </c>
      <c r="E24" s="109" t="s">
        <v>181</v>
      </c>
      <c r="F24" s="104">
        <f t="shared" si="0"/>
        <v>6.78</v>
      </c>
      <c r="G24" s="104"/>
      <c r="H24" s="104">
        <v>6.78</v>
      </c>
      <c r="I24" s="104"/>
      <c r="J24" s="105"/>
      <c r="K24" s="106"/>
      <c r="L24" s="104"/>
      <c r="M24" s="105"/>
      <c r="N24" s="106"/>
      <c r="O24" s="104"/>
      <c r="P24" s="104"/>
      <c r="Q24" s="104"/>
      <c r="R24" s="105"/>
      <c r="S24" s="106"/>
      <c r="T24" s="105"/>
    </row>
    <row r="25" spans="1:20" s="107" customFormat="1" ht="23.25" customHeight="1">
      <c r="A25" s="103" t="s">
        <v>163</v>
      </c>
      <c r="B25" s="103" t="s">
        <v>137</v>
      </c>
      <c r="C25" s="103" t="s">
        <v>142</v>
      </c>
      <c r="D25" s="102" t="s">
        <v>178</v>
      </c>
      <c r="E25" s="111" t="s">
        <v>164</v>
      </c>
      <c r="F25" s="104">
        <f t="shared" si="0"/>
        <v>12.72</v>
      </c>
      <c r="G25" s="104"/>
      <c r="H25" s="104">
        <v>12.72</v>
      </c>
      <c r="I25" s="104"/>
      <c r="J25" s="105"/>
      <c r="K25" s="106"/>
      <c r="L25" s="104"/>
      <c r="M25" s="105"/>
      <c r="N25" s="106"/>
      <c r="O25" s="104"/>
      <c r="P25" s="104"/>
      <c r="Q25" s="104"/>
      <c r="R25" s="105"/>
      <c r="S25" s="106"/>
      <c r="T25" s="105"/>
    </row>
    <row r="26" spans="1:20" s="107" customFormat="1" ht="23.25" customHeight="1">
      <c r="A26" s="103" t="s">
        <v>163</v>
      </c>
      <c r="B26" s="103" t="s">
        <v>140</v>
      </c>
      <c r="C26" s="103" t="s">
        <v>142</v>
      </c>
      <c r="D26" s="102" t="s">
        <v>178</v>
      </c>
      <c r="E26" s="111" t="s">
        <v>165</v>
      </c>
      <c r="F26" s="104">
        <f t="shared" si="0"/>
        <v>14</v>
      </c>
      <c r="G26" s="104"/>
      <c r="H26" s="104">
        <v>14</v>
      </c>
      <c r="I26" s="104"/>
      <c r="J26" s="105"/>
      <c r="K26" s="106"/>
      <c r="L26" s="104"/>
      <c r="M26" s="105"/>
      <c r="N26" s="106"/>
      <c r="O26" s="104"/>
      <c r="P26" s="104"/>
      <c r="Q26" s="104"/>
      <c r="R26" s="105"/>
      <c r="S26" s="106"/>
      <c r="T26" s="105"/>
    </row>
    <row r="27" spans="1:20" s="107" customFormat="1" ht="23.25" customHeight="1">
      <c r="A27" s="103" t="s">
        <v>163</v>
      </c>
      <c r="B27" s="103" t="s">
        <v>150</v>
      </c>
      <c r="C27" s="103" t="s">
        <v>137</v>
      </c>
      <c r="D27" s="102" t="s">
        <v>178</v>
      </c>
      <c r="E27" s="111" t="s">
        <v>166</v>
      </c>
      <c r="F27" s="104">
        <f t="shared" si="0"/>
        <v>12</v>
      </c>
      <c r="G27" s="104"/>
      <c r="H27" s="104">
        <v>12</v>
      </c>
      <c r="I27" s="104"/>
      <c r="J27" s="105"/>
      <c r="K27" s="106"/>
      <c r="L27" s="104"/>
      <c r="M27" s="105"/>
      <c r="N27" s="106"/>
      <c r="O27" s="104"/>
      <c r="P27" s="104"/>
      <c r="Q27" s="104"/>
      <c r="R27" s="105"/>
      <c r="S27" s="106"/>
      <c r="T27" s="105"/>
    </row>
    <row r="28" spans="1:20" s="107" customFormat="1" ht="18" customHeight="1">
      <c r="A28" s="103" t="s">
        <v>167</v>
      </c>
      <c r="B28" s="103" t="s">
        <v>137</v>
      </c>
      <c r="C28" s="103" t="s">
        <v>168</v>
      </c>
      <c r="D28" s="102" t="s">
        <v>178</v>
      </c>
      <c r="E28" s="102" t="s">
        <v>169</v>
      </c>
      <c r="F28" s="104">
        <f t="shared" si="0"/>
        <v>132.46</v>
      </c>
      <c r="G28" s="112"/>
      <c r="H28" s="115">
        <v>132.46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</row>
    <row r="29" spans="1:20" s="107" customFormat="1" ht="18" customHeight="1">
      <c r="A29" s="103" t="s">
        <v>167</v>
      </c>
      <c r="B29" s="103" t="s">
        <v>137</v>
      </c>
      <c r="C29" s="103" t="s">
        <v>170</v>
      </c>
      <c r="D29" s="102" t="s">
        <v>178</v>
      </c>
      <c r="E29" s="109" t="s">
        <v>171</v>
      </c>
      <c r="F29" s="104">
        <f t="shared" si="0"/>
        <v>16.58</v>
      </c>
      <c r="G29" s="112"/>
      <c r="H29" s="115">
        <v>16.58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0" s="107" customFormat="1" ht="18" customHeight="1">
      <c r="A30" s="103" t="s">
        <v>167</v>
      </c>
      <c r="B30" s="103" t="s">
        <v>137</v>
      </c>
      <c r="C30" s="103" t="s">
        <v>142</v>
      </c>
      <c r="D30" s="102" t="s">
        <v>178</v>
      </c>
      <c r="E30" s="110" t="s">
        <v>172</v>
      </c>
      <c r="F30" s="104">
        <f t="shared" si="0"/>
        <v>2.12</v>
      </c>
      <c r="G30" s="112"/>
      <c r="H30" s="115">
        <v>2.12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s="107" customFormat="1" ht="18" customHeight="1">
      <c r="A31" s="103" t="s">
        <v>167</v>
      </c>
      <c r="B31" s="103" t="s">
        <v>138</v>
      </c>
      <c r="C31" s="103" t="s">
        <v>142</v>
      </c>
      <c r="D31" s="102" t="s">
        <v>178</v>
      </c>
      <c r="E31" s="110" t="s">
        <v>173</v>
      </c>
      <c r="F31" s="104">
        <f t="shared" si="0"/>
        <v>2.4</v>
      </c>
      <c r="G31" s="112"/>
      <c r="H31" s="115">
        <v>2.4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107" customFormat="1" ht="18" customHeight="1">
      <c r="A32" s="103" t="s">
        <v>167</v>
      </c>
      <c r="B32" s="103" t="s">
        <v>174</v>
      </c>
      <c r="C32" s="103" t="s">
        <v>150</v>
      </c>
      <c r="D32" s="102" t="s">
        <v>178</v>
      </c>
      <c r="E32" s="109" t="s">
        <v>175</v>
      </c>
      <c r="F32" s="104">
        <f t="shared" si="0"/>
        <v>115.89</v>
      </c>
      <c r="G32" s="112"/>
      <c r="H32" s="115">
        <v>115.89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s="107" customFormat="1" ht="18" customHeight="1">
      <c r="A33" s="103" t="s">
        <v>176</v>
      </c>
      <c r="B33" s="103" t="s">
        <v>138</v>
      </c>
      <c r="C33" s="103" t="s">
        <v>137</v>
      </c>
      <c r="D33" s="102" t="s">
        <v>178</v>
      </c>
      <c r="E33" s="113" t="s">
        <v>177</v>
      </c>
      <c r="F33" s="104">
        <f t="shared" si="0"/>
        <v>33.83</v>
      </c>
      <c r="G33" s="112"/>
      <c r="H33" s="115">
        <v>33.83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="114" customFormat="1" ht="12.75" customHeight="1"/>
    <row r="35" s="114" customFormat="1" ht="12.75" customHeight="1"/>
    <row r="36" s="114" customFormat="1" ht="12.75" customHeight="1"/>
    <row r="37" s="114" customFormat="1" ht="12.75" customHeight="1"/>
    <row r="38" s="114" customFormat="1" ht="12.75" customHeight="1"/>
    <row r="39" s="114" customFormat="1" ht="12.75" customHeight="1"/>
    <row r="40" s="114" customFormat="1" ht="12.75" customHeight="1"/>
    <row r="41" s="114" customFormat="1" ht="12.75" customHeight="1"/>
    <row r="42" s="114" customFormat="1" ht="12.75" customHeight="1"/>
    <row r="43" s="114" customFormat="1" ht="12.75" customHeight="1"/>
    <row r="44" s="114" customFormat="1" ht="12.75" customHeight="1"/>
    <row r="45" s="114" customFormat="1" ht="12.75" customHeight="1"/>
    <row r="46" s="114" customFormat="1" ht="12.75" customHeight="1"/>
    <row r="47" s="114" customFormat="1" ht="12.75" customHeight="1"/>
    <row r="48" s="114" customFormat="1" ht="12.75" customHeight="1"/>
    <row r="49" s="114" customFormat="1" ht="12.75" customHeight="1"/>
    <row r="50" s="114" customFormat="1" ht="12.75" customHeight="1"/>
    <row r="51" s="114" customFormat="1" ht="12.75" customHeight="1"/>
    <row r="52" s="114" customFormat="1" ht="12.75" customHeight="1"/>
    <row r="53" s="114" customFormat="1" ht="12.75" customHeight="1"/>
    <row r="54" s="114" customFormat="1" ht="12.75" customHeight="1"/>
    <row r="55" s="114" customFormat="1" ht="12.75" customHeight="1"/>
    <row r="56" s="114" customFormat="1" ht="12.75" customHeight="1"/>
    <row r="57" s="114" customFormat="1" ht="12.75" customHeight="1"/>
    <row r="58" s="114" customFormat="1" ht="12.75" customHeight="1"/>
    <row r="59" s="114" customFormat="1" ht="12.75" customHeight="1"/>
    <row r="60" s="114" customFormat="1" ht="12.75" customHeight="1"/>
    <row r="61" s="114" customFormat="1" ht="12.75" customHeight="1"/>
    <row r="62" s="114" customFormat="1" ht="12.75" customHeight="1"/>
    <row r="63" s="114" customFormat="1" ht="12.75" customHeight="1"/>
    <row r="64" s="114" customFormat="1" ht="12.75" customHeight="1"/>
  </sheetData>
  <sheetProtection/>
  <autoFilter ref="A7:T33"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23" sqref="G2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6" width="12.75390625" style="1" customWidth="1"/>
    <col min="7" max="7" width="12.75390625" style="128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7"/>
      <c r="B1" s="157"/>
      <c r="C1" s="157"/>
      <c r="D1" s="157"/>
    </row>
    <row r="2" spans="1:10" ht="19.5" customHeight="1">
      <c r="A2" s="32"/>
      <c r="B2" s="88"/>
      <c r="C2" s="88"/>
      <c r="D2" s="88"/>
      <c r="E2" s="88"/>
      <c r="F2" s="88"/>
      <c r="G2" s="133"/>
      <c r="H2" s="88"/>
      <c r="I2" s="88"/>
      <c r="J2" s="91" t="s">
        <v>52</v>
      </c>
    </row>
    <row r="3" spans="1:10" ht="19.5" customHeight="1">
      <c r="A3" s="145" t="s">
        <v>53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19.5" customHeight="1">
      <c r="A4" s="63"/>
      <c r="B4" s="63"/>
      <c r="C4" s="63"/>
      <c r="D4" s="63"/>
      <c r="E4" s="63"/>
      <c r="F4" s="89"/>
      <c r="G4" s="134"/>
      <c r="H4" s="89"/>
      <c r="I4" s="89"/>
      <c r="J4" s="7" t="s">
        <v>4</v>
      </c>
      <c r="K4" s="24"/>
      <c r="L4" s="24"/>
    </row>
    <row r="5" spans="1:12" ht="19.5" customHeight="1">
      <c r="A5" s="64" t="s">
        <v>28</v>
      </c>
      <c r="B5" s="64"/>
      <c r="C5" s="64"/>
      <c r="D5" s="64"/>
      <c r="E5" s="64"/>
      <c r="F5" s="159" t="s">
        <v>29</v>
      </c>
      <c r="G5" s="160" t="s">
        <v>54</v>
      </c>
      <c r="H5" s="161" t="s">
        <v>55</v>
      </c>
      <c r="I5" s="158" t="s">
        <v>56</v>
      </c>
      <c r="J5" s="158" t="s">
        <v>57</v>
      </c>
      <c r="K5" s="24"/>
      <c r="L5" s="24"/>
    </row>
    <row r="6" spans="1:12" ht="19.5" customHeight="1">
      <c r="A6" s="64" t="s">
        <v>39</v>
      </c>
      <c r="B6" s="64"/>
      <c r="C6" s="64"/>
      <c r="D6" s="158" t="s">
        <v>40</v>
      </c>
      <c r="E6" s="158" t="s">
        <v>58</v>
      </c>
      <c r="F6" s="159"/>
      <c r="G6" s="160"/>
      <c r="H6" s="161"/>
      <c r="I6" s="158"/>
      <c r="J6" s="158"/>
      <c r="K6" s="24"/>
      <c r="L6" s="24"/>
    </row>
    <row r="7" spans="1:12" ht="20.25" customHeight="1">
      <c r="A7" s="90" t="s">
        <v>49</v>
      </c>
      <c r="B7" s="90" t="s">
        <v>50</v>
      </c>
      <c r="C7" s="65" t="s">
        <v>51</v>
      </c>
      <c r="D7" s="158"/>
      <c r="E7" s="158"/>
      <c r="F7" s="159"/>
      <c r="G7" s="160"/>
      <c r="H7" s="161"/>
      <c r="I7" s="158"/>
      <c r="J7" s="158"/>
      <c r="K7" s="24"/>
      <c r="L7" s="24"/>
    </row>
    <row r="8" spans="1:10" ht="20.25" customHeight="1">
      <c r="A8" s="102" t="s">
        <v>132</v>
      </c>
      <c r="B8" s="102" t="s">
        <v>134</v>
      </c>
      <c r="C8" s="103" t="s">
        <v>138</v>
      </c>
      <c r="D8" s="102" t="s">
        <v>178</v>
      </c>
      <c r="E8" s="102" t="s">
        <v>139</v>
      </c>
      <c r="F8" s="104">
        <v>2</v>
      </c>
      <c r="G8" s="123"/>
      <c r="H8" s="115">
        <v>2</v>
      </c>
      <c r="I8" s="60"/>
      <c r="J8" s="60"/>
    </row>
    <row r="9" spans="1:10" ht="20.25" customHeight="1">
      <c r="A9" s="103" t="s">
        <v>133</v>
      </c>
      <c r="B9" s="103" t="s">
        <v>140</v>
      </c>
      <c r="C9" s="103" t="s">
        <v>137</v>
      </c>
      <c r="D9" s="102" t="s">
        <v>178</v>
      </c>
      <c r="E9" s="108" t="s">
        <v>141</v>
      </c>
      <c r="F9" s="104">
        <v>359.18</v>
      </c>
      <c r="G9" s="121">
        <v>359.18</v>
      </c>
      <c r="H9" s="115"/>
      <c r="I9" s="60"/>
      <c r="J9" s="60"/>
    </row>
    <row r="10" spans="1:10" ht="20.25" customHeight="1">
      <c r="A10" s="103" t="s">
        <v>133</v>
      </c>
      <c r="B10" s="103" t="s">
        <v>140</v>
      </c>
      <c r="C10" s="103" t="s">
        <v>138</v>
      </c>
      <c r="D10" s="102" t="s">
        <v>178</v>
      </c>
      <c r="E10" s="102" t="s">
        <v>139</v>
      </c>
      <c r="F10" s="104">
        <v>45</v>
      </c>
      <c r="G10" s="123"/>
      <c r="H10" s="115">
        <v>45</v>
      </c>
      <c r="I10" s="60"/>
      <c r="J10" s="60"/>
    </row>
    <row r="11" spans="1:10" ht="20.25" customHeight="1">
      <c r="A11" s="103" t="s">
        <v>133</v>
      </c>
      <c r="B11" s="103" t="s">
        <v>140</v>
      </c>
      <c r="C11" s="103" t="s">
        <v>142</v>
      </c>
      <c r="D11" s="102" t="s">
        <v>178</v>
      </c>
      <c r="E11" s="109" t="s">
        <v>143</v>
      </c>
      <c r="F11" s="104">
        <v>16.61</v>
      </c>
      <c r="G11" s="121">
        <v>16.61</v>
      </c>
      <c r="H11" s="115"/>
      <c r="I11" s="60"/>
      <c r="J11" s="60"/>
    </row>
    <row r="12" spans="1:10" ht="20.25" customHeight="1">
      <c r="A12" s="103" t="s">
        <v>133</v>
      </c>
      <c r="B12" s="103" t="s">
        <v>144</v>
      </c>
      <c r="C12" s="103" t="s">
        <v>138</v>
      </c>
      <c r="D12" s="102" t="s">
        <v>178</v>
      </c>
      <c r="E12" s="110" t="s">
        <v>139</v>
      </c>
      <c r="F12" s="104">
        <v>3</v>
      </c>
      <c r="G12" s="123"/>
      <c r="H12" s="115">
        <v>3</v>
      </c>
      <c r="I12" s="60"/>
      <c r="J12" s="60"/>
    </row>
    <row r="13" spans="1:10" ht="20.25" customHeight="1">
      <c r="A13" s="103" t="s">
        <v>133</v>
      </c>
      <c r="B13" s="103" t="s">
        <v>145</v>
      </c>
      <c r="C13" s="103" t="s">
        <v>138</v>
      </c>
      <c r="D13" s="102" t="s">
        <v>178</v>
      </c>
      <c r="E13" s="110" t="s">
        <v>139</v>
      </c>
      <c r="F13" s="104">
        <v>5</v>
      </c>
      <c r="G13" s="123"/>
      <c r="H13" s="115">
        <v>5</v>
      </c>
      <c r="I13" s="60"/>
      <c r="J13" s="60"/>
    </row>
    <row r="14" spans="1:10" ht="20.25" customHeight="1">
      <c r="A14" s="103" t="s">
        <v>146</v>
      </c>
      <c r="B14" s="103" t="s">
        <v>147</v>
      </c>
      <c r="C14" s="103" t="s">
        <v>140</v>
      </c>
      <c r="D14" s="102" t="s">
        <v>178</v>
      </c>
      <c r="E14" s="108" t="s">
        <v>148</v>
      </c>
      <c r="F14" s="104">
        <v>4.23</v>
      </c>
      <c r="G14" s="121">
        <v>4.23</v>
      </c>
      <c r="H14" s="115"/>
      <c r="I14" s="60"/>
      <c r="J14" s="60"/>
    </row>
    <row r="15" spans="1:10" ht="20.25" customHeight="1">
      <c r="A15" s="103" t="s">
        <v>149</v>
      </c>
      <c r="B15" s="103" t="s">
        <v>150</v>
      </c>
      <c r="C15" s="103" t="s">
        <v>137</v>
      </c>
      <c r="D15" s="102" t="s">
        <v>178</v>
      </c>
      <c r="E15" s="109" t="s">
        <v>151</v>
      </c>
      <c r="F15" s="104">
        <v>35.18</v>
      </c>
      <c r="G15" s="121">
        <v>35.18</v>
      </c>
      <c r="H15" s="115"/>
      <c r="I15" s="60"/>
      <c r="J15" s="60"/>
    </row>
    <row r="16" spans="1:10" ht="20.25" customHeight="1">
      <c r="A16" s="103" t="s">
        <v>149</v>
      </c>
      <c r="B16" s="103" t="s">
        <v>150</v>
      </c>
      <c r="C16" s="103" t="s">
        <v>138</v>
      </c>
      <c r="D16" s="102" t="s">
        <v>178</v>
      </c>
      <c r="E16" s="109" t="s">
        <v>152</v>
      </c>
      <c r="F16" s="104">
        <v>0.94</v>
      </c>
      <c r="G16" s="121">
        <v>0.94</v>
      </c>
      <c r="H16" s="115"/>
      <c r="I16" s="60"/>
      <c r="J16" s="60"/>
    </row>
    <row r="17" spans="1:10" ht="20.25" customHeight="1">
      <c r="A17" s="103" t="s">
        <v>149</v>
      </c>
      <c r="B17" s="103" t="s">
        <v>150</v>
      </c>
      <c r="C17" s="103" t="s">
        <v>150</v>
      </c>
      <c r="D17" s="102" t="s">
        <v>178</v>
      </c>
      <c r="E17" s="116" t="s">
        <v>180</v>
      </c>
      <c r="F17" s="104">
        <v>59.3</v>
      </c>
      <c r="G17" s="121">
        <v>59.3</v>
      </c>
      <c r="H17" s="115"/>
      <c r="I17" s="60"/>
      <c r="J17" s="60"/>
    </row>
    <row r="18" spans="1:10" ht="20.25" customHeight="1">
      <c r="A18" s="103" t="s">
        <v>149</v>
      </c>
      <c r="B18" s="103" t="s">
        <v>147</v>
      </c>
      <c r="C18" s="103" t="s">
        <v>137</v>
      </c>
      <c r="D18" s="102" t="s">
        <v>178</v>
      </c>
      <c r="E18" s="109" t="s">
        <v>153</v>
      </c>
      <c r="F18" s="104">
        <v>11.36</v>
      </c>
      <c r="G18" s="121">
        <v>11.36</v>
      </c>
      <c r="H18" s="115"/>
      <c r="I18" s="60"/>
      <c r="J18" s="60"/>
    </row>
    <row r="19" spans="1:10" ht="20.25" customHeight="1">
      <c r="A19" s="103" t="s">
        <v>149</v>
      </c>
      <c r="B19" s="103" t="s">
        <v>147</v>
      </c>
      <c r="C19" s="103" t="s">
        <v>140</v>
      </c>
      <c r="D19" s="102" t="s">
        <v>178</v>
      </c>
      <c r="E19" s="109" t="s">
        <v>154</v>
      </c>
      <c r="F19" s="104">
        <v>51.78</v>
      </c>
      <c r="G19" s="121">
        <v>51.78</v>
      </c>
      <c r="H19" s="115"/>
      <c r="I19" s="60"/>
      <c r="J19" s="60"/>
    </row>
    <row r="20" spans="1:10" ht="20.25" customHeight="1">
      <c r="A20" s="103" t="s">
        <v>149</v>
      </c>
      <c r="B20" s="103" t="s">
        <v>147</v>
      </c>
      <c r="C20" s="103" t="s">
        <v>155</v>
      </c>
      <c r="D20" s="102" t="s">
        <v>178</v>
      </c>
      <c r="E20" s="109" t="s">
        <v>156</v>
      </c>
      <c r="F20" s="104">
        <v>24.57</v>
      </c>
      <c r="G20" s="121">
        <v>24.57</v>
      </c>
      <c r="H20" s="115"/>
      <c r="I20" s="60"/>
      <c r="J20" s="60"/>
    </row>
    <row r="21" spans="1:10" ht="20.25" customHeight="1">
      <c r="A21" s="103" t="s">
        <v>149</v>
      </c>
      <c r="B21" s="103" t="s">
        <v>157</v>
      </c>
      <c r="C21" s="103" t="s">
        <v>138</v>
      </c>
      <c r="D21" s="102" t="s">
        <v>178</v>
      </c>
      <c r="E21" s="111" t="s">
        <v>158</v>
      </c>
      <c r="F21" s="104">
        <v>27.72</v>
      </c>
      <c r="G21" s="121">
        <v>27.72</v>
      </c>
      <c r="H21" s="115"/>
      <c r="I21" s="60"/>
      <c r="J21" s="60"/>
    </row>
    <row r="22" spans="1:10" ht="20.25" customHeight="1">
      <c r="A22" s="103" t="s">
        <v>149</v>
      </c>
      <c r="B22" s="103" t="s">
        <v>159</v>
      </c>
      <c r="C22" s="103" t="s">
        <v>138</v>
      </c>
      <c r="D22" s="102" t="s">
        <v>178</v>
      </c>
      <c r="E22" s="111" t="s">
        <v>160</v>
      </c>
      <c r="F22" s="104">
        <v>7.68</v>
      </c>
      <c r="G22" s="121">
        <v>7.68</v>
      </c>
      <c r="H22" s="115"/>
      <c r="I22" s="60"/>
      <c r="J22" s="60"/>
    </row>
    <row r="23" spans="1:10" ht="20.25" customHeight="1">
      <c r="A23" s="103" t="s">
        <v>161</v>
      </c>
      <c r="B23" s="103" t="s">
        <v>144</v>
      </c>
      <c r="C23" s="103" t="s">
        <v>137</v>
      </c>
      <c r="D23" s="102" t="s">
        <v>179</v>
      </c>
      <c r="E23" s="120" t="s">
        <v>162</v>
      </c>
      <c r="F23" s="104">
        <v>11.39</v>
      </c>
      <c r="G23" s="121">
        <v>11.39</v>
      </c>
      <c r="H23" s="115"/>
      <c r="I23" s="60"/>
      <c r="J23" s="60"/>
    </row>
    <row r="24" spans="1:10" ht="20.25" customHeight="1">
      <c r="A24" s="102" t="s">
        <v>161</v>
      </c>
      <c r="B24" s="102" t="s">
        <v>144</v>
      </c>
      <c r="C24" s="102" t="s">
        <v>138</v>
      </c>
      <c r="D24" s="102" t="s">
        <v>178</v>
      </c>
      <c r="E24" s="109" t="s">
        <v>181</v>
      </c>
      <c r="F24" s="105">
        <v>6.78</v>
      </c>
      <c r="G24" s="122">
        <v>6.78</v>
      </c>
      <c r="H24" s="115"/>
      <c r="I24" s="60"/>
      <c r="J24" s="60"/>
    </row>
    <row r="25" spans="1:10" ht="20.25" customHeight="1">
      <c r="A25" s="102" t="s">
        <v>163</v>
      </c>
      <c r="B25" s="102" t="s">
        <v>137</v>
      </c>
      <c r="C25" s="102" t="s">
        <v>142</v>
      </c>
      <c r="D25" s="102" t="s">
        <v>178</v>
      </c>
      <c r="E25" s="111" t="s">
        <v>164</v>
      </c>
      <c r="F25" s="105">
        <v>12.72</v>
      </c>
      <c r="G25" s="122">
        <v>12.72</v>
      </c>
      <c r="H25" s="115"/>
      <c r="I25" s="60"/>
      <c r="J25" s="60"/>
    </row>
    <row r="26" spans="1:10" ht="20.25" customHeight="1">
      <c r="A26" s="102" t="s">
        <v>163</v>
      </c>
      <c r="B26" s="102" t="s">
        <v>140</v>
      </c>
      <c r="C26" s="102" t="s">
        <v>142</v>
      </c>
      <c r="D26" s="102" t="s">
        <v>178</v>
      </c>
      <c r="E26" s="111" t="s">
        <v>165</v>
      </c>
      <c r="F26" s="105">
        <v>14</v>
      </c>
      <c r="G26" s="123"/>
      <c r="H26" s="115">
        <v>14</v>
      </c>
      <c r="I26" s="60"/>
      <c r="J26" s="60"/>
    </row>
    <row r="27" spans="1:10" ht="20.25" customHeight="1">
      <c r="A27" s="102" t="s">
        <v>163</v>
      </c>
      <c r="B27" s="102" t="s">
        <v>150</v>
      </c>
      <c r="C27" s="102" t="s">
        <v>137</v>
      </c>
      <c r="D27" s="102" t="s">
        <v>178</v>
      </c>
      <c r="E27" s="111" t="s">
        <v>166</v>
      </c>
      <c r="F27" s="105">
        <v>12</v>
      </c>
      <c r="G27" s="123"/>
      <c r="H27" s="115">
        <v>12</v>
      </c>
      <c r="I27" s="60"/>
      <c r="J27" s="60"/>
    </row>
    <row r="28" spans="1:10" ht="20.25" customHeight="1">
      <c r="A28" s="102" t="s">
        <v>167</v>
      </c>
      <c r="B28" s="102" t="s">
        <v>137</v>
      </c>
      <c r="C28" s="102" t="s">
        <v>168</v>
      </c>
      <c r="D28" s="102" t="s">
        <v>178</v>
      </c>
      <c r="E28" s="102" t="s">
        <v>169</v>
      </c>
      <c r="F28" s="115">
        <v>132.46</v>
      </c>
      <c r="G28" s="115">
        <v>132.46</v>
      </c>
      <c r="H28" s="115"/>
      <c r="I28" s="60"/>
      <c r="J28" s="60"/>
    </row>
    <row r="29" spans="1:10" ht="20.25" customHeight="1">
      <c r="A29" s="102" t="s">
        <v>167</v>
      </c>
      <c r="B29" s="102" t="s">
        <v>137</v>
      </c>
      <c r="C29" s="102" t="s">
        <v>170</v>
      </c>
      <c r="D29" s="102" t="s">
        <v>178</v>
      </c>
      <c r="E29" s="109" t="s">
        <v>171</v>
      </c>
      <c r="F29" s="115">
        <v>16.58</v>
      </c>
      <c r="G29" s="115">
        <v>16.58</v>
      </c>
      <c r="H29" s="115"/>
      <c r="I29" s="60"/>
      <c r="J29" s="60"/>
    </row>
    <row r="30" spans="1:10" ht="20.25" customHeight="1">
      <c r="A30" s="102" t="s">
        <v>167</v>
      </c>
      <c r="B30" s="102" t="s">
        <v>137</v>
      </c>
      <c r="C30" s="102" t="s">
        <v>142</v>
      </c>
      <c r="D30" s="102" t="s">
        <v>178</v>
      </c>
      <c r="E30" s="110" t="s">
        <v>172</v>
      </c>
      <c r="F30" s="115">
        <v>2.12</v>
      </c>
      <c r="G30" s="115">
        <v>2.12</v>
      </c>
      <c r="H30" s="115"/>
      <c r="I30" s="60"/>
      <c r="J30" s="60"/>
    </row>
    <row r="31" spans="1:10" ht="20.25" customHeight="1">
      <c r="A31" s="102" t="s">
        <v>167</v>
      </c>
      <c r="B31" s="102" t="s">
        <v>138</v>
      </c>
      <c r="C31" s="102" t="s">
        <v>142</v>
      </c>
      <c r="D31" s="102" t="s">
        <v>178</v>
      </c>
      <c r="E31" s="110" t="s">
        <v>173</v>
      </c>
      <c r="F31" s="115">
        <v>2.4</v>
      </c>
      <c r="G31" s="115">
        <v>2.4</v>
      </c>
      <c r="H31" s="115"/>
      <c r="I31" s="60"/>
      <c r="J31" s="60"/>
    </row>
    <row r="32" spans="1:10" ht="20.25" customHeight="1">
      <c r="A32" s="102" t="s">
        <v>167</v>
      </c>
      <c r="B32" s="102" t="s">
        <v>174</v>
      </c>
      <c r="C32" s="102" t="s">
        <v>150</v>
      </c>
      <c r="D32" s="102" t="s">
        <v>178</v>
      </c>
      <c r="E32" s="109" t="s">
        <v>175</v>
      </c>
      <c r="F32" s="115">
        <v>115.89</v>
      </c>
      <c r="G32" s="115">
        <v>115.89</v>
      </c>
      <c r="H32" s="115"/>
      <c r="I32" s="60"/>
      <c r="J32" s="60"/>
    </row>
    <row r="33" spans="1:10" ht="20.25" customHeight="1">
      <c r="A33" s="102" t="s">
        <v>176</v>
      </c>
      <c r="B33" s="102" t="s">
        <v>138</v>
      </c>
      <c r="C33" s="102" t="s">
        <v>137</v>
      </c>
      <c r="D33" s="102" t="s">
        <v>178</v>
      </c>
      <c r="E33" s="109" t="s">
        <v>177</v>
      </c>
      <c r="F33" s="115">
        <v>33.83</v>
      </c>
      <c r="G33" s="115">
        <v>33.83</v>
      </c>
      <c r="H33" s="115"/>
      <c r="I33" s="60"/>
      <c r="J33" s="6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F17" sqref="F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2"/>
      <c r="B2" s="62"/>
      <c r="C2" s="62"/>
      <c r="D2" s="62"/>
      <c r="E2" s="62"/>
      <c r="F2" s="62"/>
      <c r="G2" s="62"/>
      <c r="H2" s="34" t="s">
        <v>59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45" t="s">
        <v>60</v>
      </c>
      <c r="B3" s="145"/>
      <c r="C3" s="145"/>
      <c r="D3" s="145"/>
      <c r="E3" s="145"/>
      <c r="F3" s="145"/>
      <c r="G3" s="145"/>
      <c r="H3" s="14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63"/>
      <c r="B4" s="63"/>
      <c r="C4" s="32"/>
      <c r="D4" s="32"/>
      <c r="E4" s="32"/>
      <c r="F4" s="32"/>
      <c r="G4" s="32"/>
      <c r="H4" s="7" t="s">
        <v>4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64" t="s">
        <v>5</v>
      </c>
      <c r="B5" s="64"/>
      <c r="C5" s="64" t="s">
        <v>6</v>
      </c>
      <c r="D5" s="64"/>
      <c r="E5" s="64"/>
      <c r="F5" s="64"/>
      <c r="G5" s="64"/>
      <c r="H5" s="64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s="61" customFormat="1" ht="37.5" customHeight="1">
      <c r="A6" s="65" t="s">
        <v>7</v>
      </c>
      <c r="B6" s="66" t="s">
        <v>182</v>
      </c>
      <c r="C6" s="65" t="s">
        <v>7</v>
      </c>
      <c r="D6" s="65" t="s">
        <v>29</v>
      </c>
      <c r="E6" s="66" t="s">
        <v>61</v>
      </c>
      <c r="F6" s="67" t="s">
        <v>62</v>
      </c>
      <c r="G6" s="65" t="s">
        <v>63</v>
      </c>
      <c r="H6" s="67" t="s">
        <v>64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</row>
    <row r="7" spans="1:34" ht="24.75" customHeight="1">
      <c r="A7" s="68" t="s">
        <v>65</v>
      </c>
      <c r="B7" s="124">
        <v>1013.72</v>
      </c>
      <c r="C7" s="70" t="s">
        <v>66</v>
      </c>
      <c r="D7" s="126">
        <f>SUM(E7)</f>
        <v>1013.72</v>
      </c>
      <c r="E7" s="126">
        <f>SUM(E8:E14)</f>
        <v>1013.72</v>
      </c>
      <c r="F7" s="69"/>
      <c r="G7" s="69"/>
      <c r="H7" s="69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4.75" customHeight="1">
      <c r="A8" s="68" t="s">
        <v>67</v>
      </c>
      <c r="B8" s="124">
        <v>1013.72</v>
      </c>
      <c r="C8" s="77" t="s">
        <v>183</v>
      </c>
      <c r="D8" s="126">
        <f aca="true" t="shared" si="0" ref="D8:D14">SUM(E8)</f>
        <v>430.79</v>
      </c>
      <c r="E8" s="124">
        <v>430.79</v>
      </c>
      <c r="F8" s="72"/>
      <c r="G8" s="72"/>
      <c r="H8" s="69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4.75" customHeight="1">
      <c r="A9" s="68" t="s">
        <v>68</v>
      </c>
      <c r="B9" s="69"/>
      <c r="C9" s="77" t="s">
        <v>184</v>
      </c>
      <c r="D9" s="126">
        <f t="shared" si="0"/>
        <v>269.45</v>
      </c>
      <c r="E9" s="124">
        <v>269.45</v>
      </c>
      <c r="F9" s="72"/>
      <c r="G9" s="72"/>
      <c r="H9" s="69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4.75" customHeight="1">
      <c r="A10" s="68" t="s">
        <v>69</v>
      </c>
      <c r="B10" s="73"/>
      <c r="C10" s="77" t="s">
        <v>185</v>
      </c>
      <c r="D10" s="126">
        <f t="shared" si="0"/>
        <v>18.17</v>
      </c>
      <c r="E10" s="124">
        <v>18.17</v>
      </c>
      <c r="F10" s="72"/>
      <c r="G10" s="72"/>
      <c r="H10" s="69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4.75" customHeight="1">
      <c r="A11" s="68" t="s">
        <v>70</v>
      </c>
      <c r="B11" s="74"/>
      <c r="C11" s="77" t="s">
        <v>186</v>
      </c>
      <c r="D11" s="126">
        <f t="shared" si="0"/>
        <v>218.53</v>
      </c>
      <c r="E11" s="124">
        <v>218.53</v>
      </c>
      <c r="F11" s="72"/>
      <c r="G11" s="72"/>
      <c r="H11" s="69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4.75" customHeight="1">
      <c r="A12" s="68" t="s">
        <v>67</v>
      </c>
      <c r="B12" s="69"/>
      <c r="C12" s="77" t="s">
        <v>187</v>
      </c>
      <c r="D12" s="126">
        <f t="shared" si="0"/>
        <v>4.23</v>
      </c>
      <c r="E12" s="124">
        <v>4.23</v>
      </c>
      <c r="F12" s="72"/>
      <c r="G12" s="72"/>
      <c r="H12" s="69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4.75" customHeight="1">
      <c r="A13" s="68" t="s">
        <v>68</v>
      </c>
      <c r="B13" s="69"/>
      <c r="C13" s="77" t="s">
        <v>188</v>
      </c>
      <c r="D13" s="126">
        <f t="shared" si="0"/>
        <v>38.72</v>
      </c>
      <c r="E13" s="124">
        <v>38.72</v>
      </c>
      <c r="F13" s="72"/>
      <c r="G13" s="72"/>
      <c r="H13" s="69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4.75" customHeight="1">
      <c r="A14" s="68" t="s">
        <v>69</v>
      </c>
      <c r="B14" s="69"/>
      <c r="C14" s="77" t="s">
        <v>189</v>
      </c>
      <c r="D14" s="126">
        <f t="shared" si="0"/>
        <v>33.83</v>
      </c>
      <c r="E14" s="125">
        <v>33.83</v>
      </c>
      <c r="F14" s="72"/>
      <c r="G14" s="72"/>
      <c r="H14" s="69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4.75" customHeight="1">
      <c r="A15" s="68" t="s">
        <v>71</v>
      </c>
      <c r="B15" s="73"/>
      <c r="C15" s="70"/>
      <c r="D15" s="71"/>
      <c r="E15" s="72"/>
      <c r="F15" s="72"/>
      <c r="G15" s="72"/>
      <c r="H15" s="69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4.75" customHeight="1">
      <c r="A16" s="75"/>
      <c r="B16" s="76"/>
      <c r="C16" s="77"/>
      <c r="D16" s="71"/>
      <c r="E16" s="73"/>
      <c r="F16" s="73"/>
      <c r="G16" s="73"/>
      <c r="H16" s="73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4.75" customHeight="1">
      <c r="A17" s="78"/>
      <c r="B17" s="79"/>
      <c r="C17" s="78"/>
      <c r="D17" s="79"/>
      <c r="E17" s="79"/>
      <c r="F17" s="79"/>
      <c r="G17" s="79"/>
      <c r="H17" s="79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4.75" customHeight="1">
      <c r="A18" s="77"/>
      <c r="B18" s="73"/>
      <c r="C18" s="77" t="s">
        <v>72</v>
      </c>
      <c r="D18" s="71"/>
      <c r="E18" s="80"/>
      <c r="F18" s="80"/>
      <c r="G18" s="80"/>
      <c r="H18" s="73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4.75" customHeight="1">
      <c r="A19" s="77"/>
      <c r="B19" s="81"/>
      <c r="C19" s="77"/>
      <c r="D19" s="79"/>
      <c r="E19" s="82"/>
      <c r="F19" s="82"/>
      <c r="G19" s="82"/>
      <c r="H19" s="8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20.25" customHeight="1">
      <c r="A20" s="78" t="s">
        <v>24</v>
      </c>
      <c r="B20" s="124">
        <v>1013.72</v>
      </c>
      <c r="C20" s="78" t="s">
        <v>25</v>
      </c>
      <c r="D20" s="124">
        <v>1013.72</v>
      </c>
      <c r="E20" s="124">
        <v>1013.72</v>
      </c>
      <c r="F20" s="79"/>
      <c r="G20" s="79"/>
      <c r="H20" s="79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20.25" customHeight="1">
      <c r="A21" s="83"/>
      <c r="B21" s="84"/>
      <c r="C21" s="85"/>
      <c r="D21" s="85"/>
      <c r="E21" s="85"/>
      <c r="F21" s="85"/>
      <c r="G21" s="85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34"/>
  <sheetViews>
    <sheetView workbookViewId="0" topLeftCell="AR19">
      <selection activeCell="N8" sqref="N8:N63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14.00390625" style="1" customWidth="1"/>
    <col min="6" max="6" width="8.25390625" style="128" customWidth="1"/>
    <col min="7" max="7" width="6.625" style="1" customWidth="1"/>
    <col min="8" max="12" width="5.00390625" style="1" customWidth="1"/>
    <col min="13" max="13" width="6.50390625" style="1" customWidth="1"/>
    <col min="14" max="27" width="5.00390625" style="1" customWidth="1"/>
    <col min="28" max="28" width="6.875" style="1" customWidth="1"/>
    <col min="29" max="29" width="5.00390625" style="1" customWidth="1"/>
    <col min="30" max="30" width="7.50390625" style="1" customWidth="1"/>
    <col min="31" max="34" width="5.00390625" style="1" customWidth="1"/>
    <col min="35" max="35" width="8.50390625" style="1" customWidth="1"/>
    <col min="36" max="36" width="7.25390625" style="1" customWidth="1"/>
    <col min="37" max="44" width="4.875" style="1" customWidth="1"/>
    <col min="45" max="45" width="5.25390625" style="1" customWidth="1"/>
    <col min="46" max="64" width="4.50390625" style="1" customWidth="1"/>
    <col min="65" max="181" width="6.875" style="1" customWidth="1"/>
    <col min="182" max="16384" width="6.875" style="1" customWidth="1"/>
  </cols>
  <sheetData>
    <row r="1" spans="1:9" ht="30" customHeight="1">
      <c r="A1" s="163"/>
      <c r="B1" s="163"/>
      <c r="C1" s="163"/>
      <c r="D1" s="163"/>
      <c r="F1" s="163"/>
      <c r="G1" s="163"/>
      <c r="H1" s="163"/>
      <c r="I1" s="163"/>
    </row>
    <row r="2" ht="12.75" customHeight="1">
      <c r="BL2" s="1" t="s">
        <v>73</v>
      </c>
    </row>
    <row r="3" spans="1:64" ht="19.5" customHeight="1">
      <c r="A3" s="145" t="s">
        <v>74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</row>
    <row r="4" spans="1:64" ht="19.5" customHeight="1">
      <c r="A4" s="5"/>
      <c r="B4" s="5"/>
      <c r="C4" s="5"/>
      <c r="D4" s="5"/>
      <c r="E4" s="5"/>
      <c r="F4" s="12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7" t="s">
        <v>4</v>
      </c>
    </row>
    <row r="5" spans="1:64" ht="28.5" customHeight="1">
      <c r="A5" s="164" t="s">
        <v>28</v>
      </c>
      <c r="B5" s="165"/>
      <c r="C5" s="165"/>
      <c r="D5" s="165"/>
      <c r="E5" s="166"/>
      <c r="F5" s="171" t="s">
        <v>29</v>
      </c>
      <c r="G5" s="155" t="s">
        <v>75</v>
      </c>
      <c r="H5" s="155"/>
      <c r="I5" s="155"/>
      <c r="J5" s="155"/>
      <c r="K5" s="155"/>
      <c r="L5" s="155"/>
      <c r="M5" s="155"/>
      <c r="N5" s="167" t="s">
        <v>76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9" t="s">
        <v>77</v>
      </c>
      <c r="AE5" s="169"/>
      <c r="AF5" s="169"/>
      <c r="AG5" s="169"/>
      <c r="AH5" s="169"/>
      <c r="AI5" s="169"/>
      <c r="AJ5" s="169"/>
      <c r="AK5" s="170" t="s">
        <v>78</v>
      </c>
      <c r="AL5" s="170"/>
      <c r="AM5" s="170"/>
      <c r="AN5" s="170"/>
      <c r="AO5" s="170" t="s">
        <v>79</v>
      </c>
      <c r="AP5" s="170"/>
      <c r="AQ5" s="170"/>
      <c r="AR5" s="170"/>
      <c r="AS5" s="170" t="s">
        <v>80</v>
      </c>
      <c r="AT5" s="170"/>
      <c r="AU5" s="170"/>
      <c r="AV5" s="170" t="s">
        <v>81</v>
      </c>
      <c r="AW5" s="170"/>
      <c r="AX5" s="170"/>
      <c r="AY5" s="170" t="s">
        <v>82</v>
      </c>
      <c r="AZ5" s="170"/>
      <c r="BA5" s="170"/>
      <c r="BB5" s="170"/>
      <c r="BC5" s="170"/>
      <c r="BD5" s="170" t="s">
        <v>83</v>
      </c>
      <c r="BE5" s="170"/>
      <c r="BF5" s="170"/>
      <c r="BG5" s="170"/>
      <c r="BH5" s="170"/>
      <c r="BI5" s="170" t="s">
        <v>84</v>
      </c>
      <c r="BJ5" s="170"/>
      <c r="BK5" s="170"/>
      <c r="BL5" s="170"/>
    </row>
    <row r="6" spans="1:64" ht="28.5" customHeight="1">
      <c r="A6" s="11" t="s">
        <v>39</v>
      </c>
      <c r="B6" s="11"/>
      <c r="C6" s="59"/>
      <c r="D6" s="148" t="s">
        <v>40</v>
      </c>
      <c r="E6" s="148" t="s">
        <v>41</v>
      </c>
      <c r="F6" s="172"/>
      <c r="G6" s="162" t="s">
        <v>44</v>
      </c>
      <c r="H6" s="162" t="s">
        <v>85</v>
      </c>
      <c r="I6" s="162" t="s">
        <v>86</v>
      </c>
      <c r="J6" s="162" t="s">
        <v>87</v>
      </c>
      <c r="K6" s="150" t="s">
        <v>190</v>
      </c>
      <c r="L6" s="150" t="s">
        <v>191</v>
      </c>
      <c r="M6" s="150" t="s">
        <v>192</v>
      </c>
      <c r="N6" s="162" t="s">
        <v>44</v>
      </c>
      <c r="O6" s="162" t="s">
        <v>88</v>
      </c>
      <c r="P6" s="162" t="s">
        <v>193</v>
      </c>
      <c r="Q6" s="162" t="s">
        <v>194</v>
      </c>
      <c r="R6" s="150" t="s">
        <v>195</v>
      </c>
      <c r="S6" s="150" t="s">
        <v>196</v>
      </c>
      <c r="T6" s="150" t="s">
        <v>197</v>
      </c>
      <c r="U6" s="150" t="s">
        <v>198</v>
      </c>
      <c r="V6" s="150" t="s">
        <v>199</v>
      </c>
      <c r="W6" s="150" t="s">
        <v>200</v>
      </c>
      <c r="X6" s="150" t="s">
        <v>212</v>
      </c>
      <c r="Y6" s="150" t="s">
        <v>201</v>
      </c>
      <c r="Z6" s="150" t="s">
        <v>202</v>
      </c>
      <c r="AA6" s="150" t="s">
        <v>203</v>
      </c>
      <c r="AB6" s="150" t="s">
        <v>206</v>
      </c>
      <c r="AC6" s="162" t="s">
        <v>205</v>
      </c>
      <c r="AD6" s="147" t="s">
        <v>44</v>
      </c>
      <c r="AE6" s="147" t="s">
        <v>207</v>
      </c>
      <c r="AF6" s="147" t="s">
        <v>208</v>
      </c>
      <c r="AG6" s="150" t="s">
        <v>209</v>
      </c>
      <c r="AH6" s="150" t="s">
        <v>210</v>
      </c>
      <c r="AI6" s="150" t="s">
        <v>204</v>
      </c>
      <c r="AJ6" s="150" t="s">
        <v>211</v>
      </c>
      <c r="AK6" s="147" t="s">
        <v>44</v>
      </c>
      <c r="AL6" s="147" t="s">
        <v>89</v>
      </c>
      <c r="AM6" s="147" t="s">
        <v>90</v>
      </c>
      <c r="AN6" s="147" t="s">
        <v>15</v>
      </c>
      <c r="AO6" s="147" t="s">
        <v>44</v>
      </c>
      <c r="AP6" s="147" t="s">
        <v>91</v>
      </c>
      <c r="AQ6" s="147" t="s">
        <v>92</v>
      </c>
      <c r="AR6" s="147" t="s">
        <v>15</v>
      </c>
      <c r="AS6" s="147" t="s">
        <v>44</v>
      </c>
      <c r="AT6" s="147" t="s">
        <v>93</v>
      </c>
      <c r="AU6" s="147" t="s">
        <v>94</v>
      </c>
      <c r="AV6" s="147" t="s">
        <v>44</v>
      </c>
      <c r="AW6" s="147" t="s">
        <v>95</v>
      </c>
      <c r="AX6" s="147" t="s">
        <v>96</v>
      </c>
      <c r="AY6" s="147" t="s">
        <v>44</v>
      </c>
      <c r="AZ6" s="147" t="s">
        <v>97</v>
      </c>
      <c r="BA6" s="147" t="s">
        <v>98</v>
      </c>
      <c r="BB6" s="147" t="s">
        <v>99</v>
      </c>
      <c r="BC6" s="147" t="s">
        <v>15</v>
      </c>
      <c r="BD6" s="147" t="s">
        <v>44</v>
      </c>
      <c r="BE6" s="147" t="s">
        <v>97</v>
      </c>
      <c r="BF6" s="147" t="s">
        <v>98</v>
      </c>
      <c r="BG6" s="147" t="s">
        <v>99</v>
      </c>
      <c r="BH6" s="147" t="s">
        <v>15</v>
      </c>
      <c r="BI6" s="147" t="s">
        <v>44</v>
      </c>
      <c r="BJ6" s="147" t="s">
        <v>100</v>
      </c>
      <c r="BK6" s="147" t="s">
        <v>101</v>
      </c>
      <c r="BL6" s="147" t="s">
        <v>15</v>
      </c>
    </row>
    <row r="7" spans="1:64" ht="36.75" customHeight="1">
      <c r="A7" s="15" t="s">
        <v>49</v>
      </c>
      <c r="B7" s="14" t="s">
        <v>50</v>
      </c>
      <c r="C7" s="16" t="s">
        <v>51</v>
      </c>
      <c r="D7" s="149"/>
      <c r="E7" s="149"/>
      <c r="F7" s="173"/>
      <c r="G7" s="147"/>
      <c r="H7" s="147"/>
      <c r="I7" s="147"/>
      <c r="J7" s="147"/>
      <c r="K7" s="162"/>
      <c r="L7" s="162"/>
      <c r="M7" s="162"/>
      <c r="N7" s="147"/>
      <c r="O7" s="147"/>
      <c r="P7" s="147"/>
      <c r="Q7" s="147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47"/>
      <c r="AD7" s="147"/>
      <c r="AE7" s="147"/>
      <c r="AF7" s="147"/>
      <c r="AG7" s="162"/>
      <c r="AH7" s="162"/>
      <c r="AI7" s="162"/>
      <c r="AJ7" s="162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28.5" customHeight="1">
      <c r="A8" s="102" t="s">
        <v>132</v>
      </c>
      <c r="B8" s="102" t="s">
        <v>134</v>
      </c>
      <c r="C8" s="103" t="s">
        <v>138</v>
      </c>
      <c r="D8" s="102" t="s">
        <v>178</v>
      </c>
      <c r="E8" s="102" t="s">
        <v>139</v>
      </c>
      <c r="F8" s="115">
        <f aca="true" t="shared" si="0" ref="F8:F33">SUM(G8+N8+AD8+AK8+BD8)</f>
        <v>2</v>
      </c>
      <c r="G8" s="122">
        <f>SUM(H8:M8)</f>
        <v>0</v>
      </c>
      <c r="H8" s="115"/>
      <c r="I8" s="115"/>
      <c r="J8" s="115"/>
      <c r="K8" s="115"/>
      <c r="L8" s="122"/>
      <c r="M8" s="122"/>
      <c r="N8" s="122">
        <f>SUM(O8:AC8)</f>
        <v>2</v>
      </c>
      <c r="O8" s="122">
        <v>2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>
        <f>SUM(AE8:AJ8)</f>
        <v>0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>
        <f>SUM(BE8:BH8)</f>
        <v>0</v>
      </c>
      <c r="BE8" s="122"/>
      <c r="BF8" s="122"/>
      <c r="BG8" s="122"/>
      <c r="BH8" s="122"/>
      <c r="BI8" s="122"/>
      <c r="BJ8" s="122"/>
      <c r="BK8" s="122"/>
      <c r="BL8" s="122"/>
    </row>
    <row r="9" spans="1:64" ht="28.5" customHeight="1">
      <c r="A9" s="103" t="s">
        <v>133</v>
      </c>
      <c r="B9" s="103" t="s">
        <v>140</v>
      </c>
      <c r="C9" s="103" t="s">
        <v>137</v>
      </c>
      <c r="D9" s="102" t="s">
        <v>178</v>
      </c>
      <c r="E9" s="108" t="s">
        <v>141</v>
      </c>
      <c r="F9" s="115">
        <f t="shared" si="0"/>
        <v>359.18</v>
      </c>
      <c r="G9" s="122">
        <f aca="true" t="shared" si="1" ref="G9:G33">SUM(H9:M9)</f>
        <v>177.01000000000002</v>
      </c>
      <c r="H9" s="122">
        <v>92.37</v>
      </c>
      <c r="I9" s="122">
        <v>75.72</v>
      </c>
      <c r="J9" s="122">
        <v>7.65</v>
      </c>
      <c r="K9" s="122">
        <v>1.27</v>
      </c>
      <c r="L9" s="115"/>
      <c r="M9" s="115"/>
      <c r="N9" s="122">
        <f aca="true" t="shared" si="2" ref="N9:N33">SUM(O9:AC9)</f>
        <v>60.63</v>
      </c>
      <c r="O9" s="115">
        <v>8.4</v>
      </c>
      <c r="P9" s="115">
        <v>0.28</v>
      </c>
      <c r="Q9" s="115">
        <v>1.96</v>
      </c>
      <c r="R9" s="115">
        <v>3.2</v>
      </c>
      <c r="S9" s="115">
        <v>1.4</v>
      </c>
      <c r="T9" s="115">
        <v>8.4</v>
      </c>
      <c r="U9" s="115">
        <v>1.68</v>
      </c>
      <c r="V9" s="115"/>
      <c r="W9" s="115">
        <v>2.24</v>
      </c>
      <c r="X9" s="115"/>
      <c r="Y9" s="115">
        <v>3.34</v>
      </c>
      <c r="Z9" s="115">
        <v>5.35</v>
      </c>
      <c r="AA9" s="115">
        <v>3</v>
      </c>
      <c r="AB9" s="115">
        <v>19.98</v>
      </c>
      <c r="AC9" s="115">
        <v>1.4</v>
      </c>
      <c r="AD9" s="122">
        <f aca="true" t="shared" si="3" ref="AD9:AD33">SUM(AE9:AJ9)</f>
        <v>121.54</v>
      </c>
      <c r="AE9" s="115">
        <v>3.8</v>
      </c>
      <c r="AF9" s="115">
        <v>16.37</v>
      </c>
      <c r="AG9" s="115"/>
      <c r="AH9" s="115"/>
      <c r="AI9" s="115">
        <v>101.37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22">
        <f aca="true" t="shared" si="4" ref="BD9:BD33">SUM(BE9:BH9)</f>
        <v>0</v>
      </c>
      <c r="BE9" s="115"/>
      <c r="BF9" s="115"/>
      <c r="BG9" s="115"/>
      <c r="BH9" s="115"/>
      <c r="BI9" s="115"/>
      <c r="BJ9" s="115"/>
      <c r="BK9" s="115"/>
      <c r="BL9" s="115"/>
    </row>
    <row r="10" spans="1:64" ht="28.5" customHeight="1">
      <c r="A10" s="103" t="s">
        <v>133</v>
      </c>
      <c r="B10" s="103" t="s">
        <v>140</v>
      </c>
      <c r="C10" s="103" t="s">
        <v>138</v>
      </c>
      <c r="D10" s="102" t="s">
        <v>178</v>
      </c>
      <c r="E10" s="102" t="s">
        <v>139</v>
      </c>
      <c r="F10" s="115">
        <f t="shared" si="0"/>
        <v>45</v>
      </c>
      <c r="G10" s="122">
        <f t="shared" si="1"/>
        <v>0</v>
      </c>
      <c r="H10" s="115"/>
      <c r="I10" s="115"/>
      <c r="J10" s="115"/>
      <c r="K10" s="115"/>
      <c r="L10" s="115"/>
      <c r="M10" s="115"/>
      <c r="N10" s="122">
        <f t="shared" si="2"/>
        <v>45</v>
      </c>
      <c r="O10" s="115">
        <v>45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2">
        <f t="shared" si="3"/>
        <v>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22">
        <f t="shared" si="4"/>
        <v>0</v>
      </c>
      <c r="BE10" s="115"/>
      <c r="BF10" s="115"/>
      <c r="BG10" s="115"/>
      <c r="BH10" s="115"/>
      <c r="BI10" s="115"/>
      <c r="BJ10" s="115"/>
      <c r="BK10" s="115"/>
      <c r="BL10" s="115"/>
    </row>
    <row r="11" spans="1:64" ht="37.5" customHeight="1">
      <c r="A11" s="103" t="s">
        <v>133</v>
      </c>
      <c r="B11" s="103" t="s">
        <v>140</v>
      </c>
      <c r="C11" s="103" t="s">
        <v>142</v>
      </c>
      <c r="D11" s="102" t="s">
        <v>178</v>
      </c>
      <c r="E11" s="109" t="s">
        <v>143</v>
      </c>
      <c r="F11" s="115">
        <f t="shared" si="0"/>
        <v>16.61</v>
      </c>
      <c r="G11" s="122">
        <f t="shared" si="1"/>
        <v>14.040000000000001</v>
      </c>
      <c r="H11" s="115">
        <v>7.98</v>
      </c>
      <c r="I11" s="115">
        <v>0.24</v>
      </c>
      <c r="J11" s="115"/>
      <c r="K11" s="115">
        <v>0.09</v>
      </c>
      <c r="L11" s="115">
        <v>5.73</v>
      </c>
      <c r="M11" s="115"/>
      <c r="N11" s="122">
        <f t="shared" si="2"/>
        <v>2.57</v>
      </c>
      <c r="O11" s="115">
        <v>0.6</v>
      </c>
      <c r="P11" s="115">
        <v>0.02</v>
      </c>
      <c r="Q11" s="115">
        <v>0.14</v>
      </c>
      <c r="R11" s="115"/>
      <c r="S11" s="115">
        <v>0.1</v>
      </c>
      <c r="T11" s="115">
        <v>0.6</v>
      </c>
      <c r="U11" s="115">
        <v>0.12</v>
      </c>
      <c r="V11" s="115"/>
      <c r="W11" s="115">
        <v>0.16</v>
      </c>
      <c r="X11" s="115"/>
      <c r="Y11" s="115">
        <v>0.27</v>
      </c>
      <c r="Z11" s="115">
        <v>0.46</v>
      </c>
      <c r="AA11" s="115"/>
      <c r="AB11" s="115"/>
      <c r="AC11" s="115">
        <v>0.1</v>
      </c>
      <c r="AD11" s="122">
        <f t="shared" si="3"/>
        <v>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22">
        <f t="shared" si="4"/>
        <v>0</v>
      </c>
      <c r="BE11" s="115"/>
      <c r="BF11" s="115"/>
      <c r="BG11" s="115"/>
      <c r="BH11" s="115"/>
      <c r="BI11" s="115"/>
      <c r="BJ11" s="115"/>
      <c r="BK11" s="115"/>
      <c r="BL11" s="115"/>
    </row>
    <row r="12" spans="1:64" ht="37.5" customHeight="1">
      <c r="A12" s="103" t="s">
        <v>133</v>
      </c>
      <c r="B12" s="103" t="s">
        <v>144</v>
      </c>
      <c r="C12" s="103" t="s">
        <v>138</v>
      </c>
      <c r="D12" s="102" t="s">
        <v>178</v>
      </c>
      <c r="E12" s="110" t="s">
        <v>139</v>
      </c>
      <c r="F12" s="115">
        <f t="shared" si="0"/>
        <v>3</v>
      </c>
      <c r="G12" s="122">
        <f t="shared" si="1"/>
        <v>0</v>
      </c>
      <c r="H12" s="115"/>
      <c r="I12" s="115"/>
      <c r="J12" s="115"/>
      <c r="K12" s="115"/>
      <c r="L12" s="115"/>
      <c r="M12" s="115"/>
      <c r="N12" s="122">
        <f t="shared" si="2"/>
        <v>3</v>
      </c>
      <c r="O12" s="115">
        <v>3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2">
        <f t="shared" si="3"/>
        <v>0</v>
      </c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22">
        <f t="shared" si="4"/>
        <v>0</v>
      </c>
      <c r="BE12" s="115"/>
      <c r="BF12" s="115"/>
      <c r="BG12" s="115"/>
      <c r="BH12" s="115"/>
      <c r="BI12" s="115"/>
      <c r="BJ12" s="115"/>
      <c r="BK12" s="115"/>
      <c r="BL12" s="115"/>
    </row>
    <row r="13" spans="1:64" ht="28.5" customHeight="1">
      <c r="A13" s="103" t="s">
        <v>133</v>
      </c>
      <c r="B13" s="103" t="s">
        <v>145</v>
      </c>
      <c r="C13" s="103" t="s">
        <v>138</v>
      </c>
      <c r="D13" s="102" t="s">
        <v>178</v>
      </c>
      <c r="E13" s="110" t="s">
        <v>139</v>
      </c>
      <c r="F13" s="115">
        <f t="shared" si="0"/>
        <v>5</v>
      </c>
      <c r="G13" s="122">
        <f t="shared" si="1"/>
        <v>0</v>
      </c>
      <c r="H13" s="115"/>
      <c r="I13" s="115"/>
      <c r="J13" s="115"/>
      <c r="K13" s="115"/>
      <c r="L13" s="115"/>
      <c r="M13" s="115"/>
      <c r="N13" s="122">
        <f t="shared" si="2"/>
        <v>5</v>
      </c>
      <c r="O13" s="115">
        <v>5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2">
        <f t="shared" si="3"/>
        <v>0</v>
      </c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22">
        <f t="shared" si="4"/>
        <v>0</v>
      </c>
      <c r="BE13" s="115"/>
      <c r="BF13" s="115"/>
      <c r="BG13" s="115"/>
      <c r="BH13" s="115"/>
      <c r="BI13" s="115"/>
      <c r="BJ13" s="115"/>
      <c r="BK13" s="115"/>
      <c r="BL13" s="115"/>
    </row>
    <row r="14" spans="1:64" ht="28.5" customHeight="1">
      <c r="A14" s="103" t="s">
        <v>146</v>
      </c>
      <c r="B14" s="103" t="s">
        <v>147</v>
      </c>
      <c r="C14" s="103" t="s">
        <v>140</v>
      </c>
      <c r="D14" s="102" t="s">
        <v>178</v>
      </c>
      <c r="E14" s="108" t="s">
        <v>148</v>
      </c>
      <c r="F14" s="115">
        <f t="shared" si="0"/>
        <v>4.23</v>
      </c>
      <c r="G14" s="122">
        <f t="shared" si="1"/>
        <v>0</v>
      </c>
      <c r="H14" s="115"/>
      <c r="I14" s="115"/>
      <c r="J14" s="115"/>
      <c r="K14" s="115"/>
      <c r="L14" s="115"/>
      <c r="M14" s="115"/>
      <c r="N14" s="122">
        <f t="shared" si="2"/>
        <v>4.23</v>
      </c>
      <c r="O14" s="115"/>
      <c r="P14" s="115"/>
      <c r="Q14" s="115"/>
      <c r="R14" s="115"/>
      <c r="S14" s="115"/>
      <c r="T14" s="115"/>
      <c r="U14" s="115"/>
      <c r="V14" s="115">
        <v>4.23</v>
      </c>
      <c r="W14" s="115"/>
      <c r="X14" s="115"/>
      <c r="Y14" s="115"/>
      <c r="Z14" s="115"/>
      <c r="AA14" s="115"/>
      <c r="AB14" s="115"/>
      <c r="AC14" s="115"/>
      <c r="AD14" s="122">
        <f t="shared" si="3"/>
        <v>0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22">
        <f t="shared" si="4"/>
        <v>0</v>
      </c>
      <c r="BE14" s="115"/>
      <c r="BF14" s="115"/>
      <c r="BG14" s="115"/>
      <c r="BH14" s="115"/>
      <c r="BI14" s="115"/>
      <c r="BJ14" s="115"/>
      <c r="BK14" s="115"/>
      <c r="BL14" s="115"/>
    </row>
    <row r="15" spans="1:64" ht="28.5" customHeight="1">
      <c r="A15" s="103" t="s">
        <v>149</v>
      </c>
      <c r="B15" s="103" t="s">
        <v>150</v>
      </c>
      <c r="C15" s="103" t="s">
        <v>137</v>
      </c>
      <c r="D15" s="102" t="s">
        <v>178</v>
      </c>
      <c r="E15" s="109" t="s">
        <v>151</v>
      </c>
      <c r="F15" s="115">
        <f t="shared" si="0"/>
        <v>35.18</v>
      </c>
      <c r="G15" s="122">
        <f t="shared" si="1"/>
        <v>0</v>
      </c>
      <c r="H15" s="115"/>
      <c r="I15" s="115"/>
      <c r="J15" s="115"/>
      <c r="K15" s="115"/>
      <c r="L15" s="115"/>
      <c r="M15" s="115"/>
      <c r="N15" s="122">
        <f t="shared" si="2"/>
        <v>3.57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>
        <v>2.9</v>
      </c>
      <c r="AA15" s="115"/>
      <c r="AB15" s="115">
        <v>0.67</v>
      </c>
      <c r="AC15" s="115"/>
      <c r="AD15" s="122">
        <f t="shared" si="3"/>
        <v>31.61</v>
      </c>
      <c r="AE15" s="115"/>
      <c r="AF15" s="115"/>
      <c r="AG15" s="115"/>
      <c r="AH15" s="115"/>
      <c r="AI15" s="115">
        <v>31.61</v>
      </c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22">
        <f t="shared" si="4"/>
        <v>0</v>
      </c>
      <c r="BE15" s="115"/>
      <c r="BF15" s="115"/>
      <c r="BG15" s="115"/>
      <c r="BH15" s="115"/>
      <c r="BI15" s="115"/>
      <c r="BJ15" s="115"/>
      <c r="BK15" s="115"/>
      <c r="BL15" s="115"/>
    </row>
    <row r="16" spans="1:64" ht="28.5" customHeight="1">
      <c r="A16" s="103" t="s">
        <v>149</v>
      </c>
      <c r="B16" s="103" t="s">
        <v>150</v>
      </c>
      <c r="C16" s="103" t="s">
        <v>138</v>
      </c>
      <c r="D16" s="102" t="s">
        <v>178</v>
      </c>
      <c r="E16" s="109" t="s">
        <v>152</v>
      </c>
      <c r="F16" s="115">
        <f t="shared" si="0"/>
        <v>0.94</v>
      </c>
      <c r="G16" s="122">
        <f t="shared" si="1"/>
        <v>0</v>
      </c>
      <c r="H16" s="115"/>
      <c r="I16" s="115"/>
      <c r="J16" s="115"/>
      <c r="K16" s="115"/>
      <c r="L16" s="115"/>
      <c r="M16" s="115"/>
      <c r="N16" s="122">
        <f t="shared" si="2"/>
        <v>0.94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>
        <v>0.72</v>
      </c>
      <c r="AA16" s="115"/>
      <c r="AB16" s="115">
        <v>0.22</v>
      </c>
      <c r="AC16" s="115"/>
      <c r="AD16" s="122">
        <f t="shared" si="3"/>
        <v>0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22">
        <f t="shared" si="4"/>
        <v>0</v>
      </c>
      <c r="BE16" s="115"/>
      <c r="BF16" s="115"/>
      <c r="BG16" s="115"/>
      <c r="BH16" s="115"/>
      <c r="BI16" s="115"/>
      <c r="BJ16" s="115"/>
      <c r="BK16" s="115"/>
      <c r="BL16" s="115"/>
    </row>
    <row r="17" spans="1:64" ht="42.75" customHeight="1">
      <c r="A17" s="103" t="s">
        <v>149</v>
      </c>
      <c r="B17" s="103" t="s">
        <v>150</v>
      </c>
      <c r="C17" s="103" t="s">
        <v>150</v>
      </c>
      <c r="D17" s="102" t="s">
        <v>178</v>
      </c>
      <c r="E17" s="116" t="s">
        <v>180</v>
      </c>
      <c r="F17" s="115">
        <f t="shared" si="0"/>
        <v>59.3</v>
      </c>
      <c r="G17" s="122">
        <f t="shared" si="1"/>
        <v>59.3</v>
      </c>
      <c r="H17" s="115"/>
      <c r="I17" s="115"/>
      <c r="J17" s="115"/>
      <c r="K17" s="115"/>
      <c r="L17" s="115"/>
      <c r="M17" s="115">
        <v>59.3</v>
      </c>
      <c r="N17" s="122">
        <f t="shared" si="2"/>
        <v>0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2">
        <f t="shared" si="3"/>
        <v>0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22">
        <f t="shared" si="4"/>
        <v>0</v>
      </c>
      <c r="BE17" s="115"/>
      <c r="BF17" s="115"/>
      <c r="BG17" s="115"/>
      <c r="BH17" s="115"/>
      <c r="BI17" s="115"/>
      <c r="BJ17" s="115"/>
      <c r="BK17" s="115"/>
      <c r="BL17" s="115"/>
    </row>
    <row r="18" spans="1:64" ht="28.5" customHeight="1">
      <c r="A18" s="103" t="s">
        <v>149</v>
      </c>
      <c r="B18" s="103" t="s">
        <v>147</v>
      </c>
      <c r="C18" s="103" t="s">
        <v>137</v>
      </c>
      <c r="D18" s="102" t="s">
        <v>178</v>
      </c>
      <c r="E18" s="109" t="s">
        <v>153</v>
      </c>
      <c r="F18" s="115">
        <f t="shared" si="0"/>
        <v>11.36</v>
      </c>
      <c r="G18" s="122">
        <f t="shared" si="1"/>
        <v>0</v>
      </c>
      <c r="H18" s="115"/>
      <c r="I18" s="115"/>
      <c r="J18" s="115"/>
      <c r="K18" s="115"/>
      <c r="L18" s="115"/>
      <c r="M18" s="115"/>
      <c r="N18" s="122">
        <f t="shared" si="2"/>
        <v>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2">
        <f t="shared" si="3"/>
        <v>11.36</v>
      </c>
      <c r="AE18" s="115">
        <v>11.36</v>
      </c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22">
        <f t="shared" si="4"/>
        <v>0</v>
      </c>
      <c r="BE18" s="115"/>
      <c r="BF18" s="115"/>
      <c r="BG18" s="115"/>
      <c r="BH18" s="115"/>
      <c r="BI18" s="115"/>
      <c r="BJ18" s="115"/>
      <c r="BK18" s="115"/>
      <c r="BL18" s="115"/>
    </row>
    <row r="19" spans="1:64" ht="28.5" customHeight="1">
      <c r="A19" s="103" t="s">
        <v>149</v>
      </c>
      <c r="B19" s="103" t="s">
        <v>147</v>
      </c>
      <c r="C19" s="103" t="s">
        <v>140</v>
      </c>
      <c r="D19" s="102" t="s">
        <v>178</v>
      </c>
      <c r="E19" s="109" t="s">
        <v>154</v>
      </c>
      <c r="F19" s="115">
        <f t="shared" si="0"/>
        <v>51.78</v>
      </c>
      <c r="G19" s="122">
        <f t="shared" si="1"/>
        <v>0</v>
      </c>
      <c r="H19" s="115"/>
      <c r="I19" s="115"/>
      <c r="J19" s="115"/>
      <c r="K19" s="115"/>
      <c r="L19" s="115"/>
      <c r="M19" s="115"/>
      <c r="N19" s="122">
        <f t="shared" si="2"/>
        <v>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2">
        <f t="shared" si="3"/>
        <v>51.78</v>
      </c>
      <c r="AE19" s="115"/>
      <c r="AF19" s="104">
        <v>51.78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22">
        <f t="shared" si="4"/>
        <v>0</v>
      </c>
      <c r="BE19" s="115"/>
      <c r="BF19" s="115"/>
      <c r="BG19" s="115"/>
      <c r="BH19" s="115"/>
      <c r="BI19" s="115"/>
      <c r="BJ19" s="115"/>
      <c r="BK19" s="115"/>
      <c r="BL19" s="115"/>
    </row>
    <row r="20" spans="1:64" ht="28.5" customHeight="1">
      <c r="A20" s="103" t="s">
        <v>149</v>
      </c>
      <c r="B20" s="103" t="s">
        <v>147</v>
      </c>
      <c r="C20" s="103" t="s">
        <v>155</v>
      </c>
      <c r="D20" s="102" t="s">
        <v>178</v>
      </c>
      <c r="E20" s="109" t="s">
        <v>156</v>
      </c>
      <c r="F20" s="115">
        <f t="shared" si="0"/>
        <v>24.57</v>
      </c>
      <c r="G20" s="122">
        <f t="shared" si="1"/>
        <v>0</v>
      </c>
      <c r="H20" s="115"/>
      <c r="I20" s="115"/>
      <c r="J20" s="115"/>
      <c r="K20" s="115"/>
      <c r="L20" s="115"/>
      <c r="M20" s="115"/>
      <c r="N20" s="122">
        <f t="shared" si="2"/>
        <v>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2">
        <f t="shared" si="3"/>
        <v>24.57</v>
      </c>
      <c r="AE20" s="115"/>
      <c r="AF20" s="104">
        <v>24.57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22">
        <f t="shared" si="4"/>
        <v>0</v>
      </c>
      <c r="BE20" s="115"/>
      <c r="BF20" s="115"/>
      <c r="BG20" s="115"/>
      <c r="BH20" s="115"/>
      <c r="BI20" s="115"/>
      <c r="BJ20" s="115"/>
      <c r="BK20" s="115"/>
      <c r="BL20" s="115"/>
    </row>
    <row r="21" spans="1:64" ht="28.5" customHeight="1">
      <c r="A21" s="103" t="s">
        <v>149</v>
      </c>
      <c r="B21" s="103" t="s">
        <v>157</v>
      </c>
      <c r="C21" s="103" t="s">
        <v>138</v>
      </c>
      <c r="D21" s="102" t="s">
        <v>178</v>
      </c>
      <c r="E21" s="111" t="s">
        <v>158</v>
      </c>
      <c r="F21" s="115">
        <f t="shared" si="0"/>
        <v>27.72</v>
      </c>
      <c r="G21" s="122">
        <f t="shared" si="1"/>
        <v>0</v>
      </c>
      <c r="H21" s="115"/>
      <c r="I21" s="115"/>
      <c r="J21" s="115"/>
      <c r="K21" s="115"/>
      <c r="L21" s="115"/>
      <c r="M21" s="115"/>
      <c r="N21" s="122">
        <f t="shared" si="2"/>
        <v>0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2">
        <f t="shared" si="3"/>
        <v>27.72</v>
      </c>
      <c r="AE21" s="115"/>
      <c r="AF21" s="115"/>
      <c r="AG21" s="104">
        <v>27.72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22">
        <f t="shared" si="4"/>
        <v>0</v>
      </c>
      <c r="BE21" s="115"/>
      <c r="BF21" s="115"/>
      <c r="BG21" s="115"/>
      <c r="BH21" s="115"/>
      <c r="BI21" s="115"/>
      <c r="BJ21" s="115"/>
      <c r="BK21" s="115"/>
      <c r="BL21" s="115"/>
    </row>
    <row r="22" spans="1:64" ht="28.5" customHeight="1">
      <c r="A22" s="103" t="s">
        <v>149</v>
      </c>
      <c r="B22" s="103" t="s">
        <v>159</v>
      </c>
      <c r="C22" s="103" t="s">
        <v>138</v>
      </c>
      <c r="D22" s="102" t="s">
        <v>178</v>
      </c>
      <c r="E22" s="111" t="s">
        <v>160</v>
      </c>
      <c r="F22" s="115">
        <f t="shared" si="0"/>
        <v>7.68</v>
      </c>
      <c r="G22" s="122">
        <f t="shared" si="1"/>
        <v>0</v>
      </c>
      <c r="H22" s="115"/>
      <c r="I22" s="115"/>
      <c r="J22" s="115"/>
      <c r="K22" s="115"/>
      <c r="L22" s="115"/>
      <c r="M22" s="115"/>
      <c r="N22" s="122">
        <f t="shared" si="2"/>
        <v>0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2">
        <f t="shared" si="3"/>
        <v>7.68</v>
      </c>
      <c r="AE22" s="115"/>
      <c r="AF22" s="115"/>
      <c r="AG22" s="104">
        <v>7.68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22">
        <f t="shared" si="4"/>
        <v>0</v>
      </c>
      <c r="BE22" s="115"/>
      <c r="BF22" s="115"/>
      <c r="BG22" s="115"/>
      <c r="BH22" s="115"/>
      <c r="BI22" s="115"/>
      <c r="BJ22" s="115"/>
      <c r="BK22" s="115"/>
      <c r="BL22" s="115"/>
    </row>
    <row r="23" spans="1:64" ht="28.5" customHeight="1">
      <c r="A23" s="103" t="s">
        <v>161</v>
      </c>
      <c r="B23" s="103" t="s">
        <v>144</v>
      </c>
      <c r="C23" s="103" t="s">
        <v>137</v>
      </c>
      <c r="D23" s="102" t="s">
        <v>179</v>
      </c>
      <c r="E23" s="120" t="s">
        <v>162</v>
      </c>
      <c r="F23" s="115">
        <f t="shared" si="0"/>
        <v>11.39</v>
      </c>
      <c r="G23" s="122">
        <f t="shared" si="1"/>
        <v>0</v>
      </c>
      <c r="H23" s="115"/>
      <c r="I23" s="115"/>
      <c r="J23" s="115"/>
      <c r="K23" s="115"/>
      <c r="L23" s="115"/>
      <c r="M23" s="115"/>
      <c r="N23" s="122">
        <f t="shared" si="2"/>
        <v>0</v>
      </c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2">
        <f t="shared" si="3"/>
        <v>11.39</v>
      </c>
      <c r="AE23" s="115"/>
      <c r="AF23" s="115"/>
      <c r="AG23" s="115"/>
      <c r="AH23" s="104">
        <v>11.39</v>
      </c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22">
        <f t="shared" si="4"/>
        <v>0</v>
      </c>
      <c r="BE23" s="115"/>
      <c r="BF23" s="115"/>
      <c r="BG23" s="115"/>
      <c r="BH23" s="115"/>
      <c r="BI23" s="115"/>
      <c r="BJ23" s="115"/>
      <c r="BK23" s="115"/>
      <c r="BL23" s="115"/>
    </row>
    <row r="24" spans="1:64" ht="28.5" customHeight="1">
      <c r="A24" s="102" t="s">
        <v>161</v>
      </c>
      <c r="B24" s="102" t="s">
        <v>144</v>
      </c>
      <c r="C24" s="102" t="s">
        <v>138</v>
      </c>
      <c r="D24" s="102" t="s">
        <v>178</v>
      </c>
      <c r="E24" s="109" t="s">
        <v>181</v>
      </c>
      <c r="F24" s="115">
        <f t="shared" si="0"/>
        <v>6.78</v>
      </c>
      <c r="G24" s="122">
        <f t="shared" si="1"/>
        <v>0</v>
      </c>
      <c r="H24" s="115"/>
      <c r="I24" s="115"/>
      <c r="J24" s="115"/>
      <c r="K24" s="115"/>
      <c r="L24" s="115"/>
      <c r="M24" s="115"/>
      <c r="N24" s="122">
        <f t="shared" si="2"/>
        <v>0</v>
      </c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2">
        <f t="shared" si="3"/>
        <v>6.78</v>
      </c>
      <c r="AE24" s="115"/>
      <c r="AF24" s="115"/>
      <c r="AG24" s="115"/>
      <c r="AH24" s="104">
        <v>6.78</v>
      </c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22">
        <f t="shared" si="4"/>
        <v>0</v>
      </c>
      <c r="BE24" s="115"/>
      <c r="BF24" s="115"/>
      <c r="BG24" s="115"/>
      <c r="BH24" s="115"/>
      <c r="BI24" s="115"/>
      <c r="BJ24" s="115"/>
      <c r="BK24" s="115"/>
      <c r="BL24" s="115"/>
    </row>
    <row r="25" spans="1:64" ht="28.5" customHeight="1">
      <c r="A25" s="102" t="s">
        <v>163</v>
      </c>
      <c r="B25" s="102" t="s">
        <v>137</v>
      </c>
      <c r="C25" s="102" t="s">
        <v>142</v>
      </c>
      <c r="D25" s="102" t="s">
        <v>178</v>
      </c>
      <c r="E25" s="111" t="s">
        <v>164</v>
      </c>
      <c r="F25" s="115">
        <f t="shared" si="0"/>
        <v>12.72</v>
      </c>
      <c r="G25" s="122">
        <f t="shared" si="1"/>
        <v>0</v>
      </c>
      <c r="H25" s="115"/>
      <c r="I25" s="115"/>
      <c r="J25" s="115"/>
      <c r="K25" s="115"/>
      <c r="L25" s="115"/>
      <c r="M25" s="115"/>
      <c r="N25" s="122">
        <f t="shared" si="2"/>
        <v>3</v>
      </c>
      <c r="O25" s="115">
        <v>3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2">
        <f t="shared" si="3"/>
        <v>9.72</v>
      </c>
      <c r="AE25" s="115"/>
      <c r="AF25" s="115">
        <v>9.72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22">
        <f t="shared" si="4"/>
        <v>0</v>
      </c>
      <c r="BE25" s="115"/>
      <c r="BF25" s="115"/>
      <c r="BG25" s="115"/>
      <c r="BH25" s="115"/>
      <c r="BI25" s="115"/>
      <c r="BJ25" s="115"/>
      <c r="BK25" s="115"/>
      <c r="BL25" s="115"/>
    </row>
    <row r="26" spans="1:64" ht="28.5" customHeight="1">
      <c r="A26" s="102" t="s">
        <v>163</v>
      </c>
      <c r="B26" s="102" t="s">
        <v>140</v>
      </c>
      <c r="C26" s="102" t="s">
        <v>142</v>
      </c>
      <c r="D26" s="102" t="s">
        <v>178</v>
      </c>
      <c r="E26" s="111" t="s">
        <v>165</v>
      </c>
      <c r="F26" s="115">
        <f t="shared" si="0"/>
        <v>14</v>
      </c>
      <c r="G26" s="122">
        <f t="shared" si="1"/>
        <v>0</v>
      </c>
      <c r="H26" s="115"/>
      <c r="I26" s="115"/>
      <c r="J26" s="115"/>
      <c r="K26" s="115"/>
      <c r="L26" s="115"/>
      <c r="M26" s="115"/>
      <c r="N26" s="122">
        <f t="shared" si="2"/>
        <v>14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>
        <v>14</v>
      </c>
      <c r="Y26" s="115"/>
      <c r="Z26" s="115"/>
      <c r="AA26" s="115"/>
      <c r="AB26" s="115"/>
      <c r="AC26" s="115"/>
      <c r="AD26" s="122">
        <f t="shared" si="3"/>
        <v>0</v>
      </c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22">
        <f t="shared" si="4"/>
        <v>0</v>
      </c>
      <c r="BE26" s="115"/>
      <c r="BF26" s="115"/>
      <c r="BG26" s="115"/>
      <c r="BH26" s="115"/>
      <c r="BI26" s="115"/>
      <c r="BJ26" s="115"/>
      <c r="BK26" s="115"/>
      <c r="BL26" s="115"/>
    </row>
    <row r="27" spans="1:64" ht="28.5" customHeight="1">
      <c r="A27" s="102" t="s">
        <v>163</v>
      </c>
      <c r="B27" s="102" t="s">
        <v>150</v>
      </c>
      <c r="C27" s="102" t="s">
        <v>137</v>
      </c>
      <c r="D27" s="102" t="s">
        <v>178</v>
      </c>
      <c r="E27" s="111" t="s">
        <v>166</v>
      </c>
      <c r="F27" s="115">
        <f t="shared" si="0"/>
        <v>12</v>
      </c>
      <c r="G27" s="122">
        <f t="shared" si="1"/>
        <v>0</v>
      </c>
      <c r="H27" s="115"/>
      <c r="I27" s="115"/>
      <c r="J27" s="115"/>
      <c r="K27" s="115"/>
      <c r="L27" s="115"/>
      <c r="M27" s="115"/>
      <c r="N27" s="122">
        <f t="shared" si="2"/>
        <v>12</v>
      </c>
      <c r="O27" s="115"/>
      <c r="P27" s="115"/>
      <c r="Q27" s="115"/>
      <c r="R27" s="115"/>
      <c r="S27" s="115"/>
      <c r="T27" s="115"/>
      <c r="U27" s="115"/>
      <c r="V27" s="115"/>
      <c r="W27" s="115"/>
      <c r="X27" s="115">
        <v>12</v>
      </c>
      <c r="Y27" s="115"/>
      <c r="Z27" s="115"/>
      <c r="AA27" s="115"/>
      <c r="AB27" s="115"/>
      <c r="AC27" s="115"/>
      <c r="AD27" s="122">
        <f t="shared" si="3"/>
        <v>0</v>
      </c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22">
        <f t="shared" si="4"/>
        <v>0</v>
      </c>
      <c r="BE27" s="115"/>
      <c r="BF27" s="115"/>
      <c r="BG27" s="115"/>
      <c r="BH27" s="115"/>
      <c r="BI27" s="115"/>
      <c r="BJ27" s="115"/>
      <c r="BK27" s="115"/>
      <c r="BL27" s="115"/>
    </row>
    <row r="28" spans="1:64" ht="28.5" customHeight="1">
      <c r="A28" s="102" t="s">
        <v>167</v>
      </c>
      <c r="B28" s="102" t="s">
        <v>137</v>
      </c>
      <c r="C28" s="102" t="s">
        <v>168</v>
      </c>
      <c r="D28" s="102" t="s">
        <v>178</v>
      </c>
      <c r="E28" s="102" t="s">
        <v>169</v>
      </c>
      <c r="F28" s="115">
        <f t="shared" si="0"/>
        <v>132.46</v>
      </c>
      <c r="G28" s="122">
        <f t="shared" si="1"/>
        <v>108.99000000000001</v>
      </c>
      <c r="H28" s="115">
        <v>54.93</v>
      </c>
      <c r="I28" s="115">
        <v>2.78</v>
      </c>
      <c r="J28" s="115"/>
      <c r="K28" s="115">
        <v>1.27</v>
      </c>
      <c r="L28" s="115">
        <v>50.01</v>
      </c>
      <c r="M28" s="115"/>
      <c r="N28" s="122">
        <f t="shared" si="2"/>
        <v>23.37</v>
      </c>
      <c r="O28" s="115">
        <v>6</v>
      </c>
      <c r="P28" s="115">
        <v>0.19</v>
      </c>
      <c r="Q28" s="115">
        <v>1.33</v>
      </c>
      <c r="R28" s="115"/>
      <c r="S28" s="115">
        <v>0.95</v>
      </c>
      <c r="T28" s="115">
        <v>5.7</v>
      </c>
      <c r="U28" s="115">
        <v>1.14</v>
      </c>
      <c r="V28" s="115"/>
      <c r="W28" s="115">
        <v>1.52</v>
      </c>
      <c r="X28" s="115"/>
      <c r="Y28" s="115">
        <v>2.03</v>
      </c>
      <c r="Z28" s="115">
        <v>3.56</v>
      </c>
      <c r="AA28" s="115"/>
      <c r="AB28" s="115"/>
      <c r="AC28" s="115">
        <v>0.95</v>
      </c>
      <c r="AD28" s="122">
        <f t="shared" si="3"/>
        <v>0.1</v>
      </c>
      <c r="AE28" s="115"/>
      <c r="AF28" s="115"/>
      <c r="AG28" s="115"/>
      <c r="AH28" s="115"/>
      <c r="AI28" s="115">
        <v>0.1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22">
        <f t="shared" si="4"/>
        <v>0</v>
      </c>
      <c r="BE28" s="115"/>
      <c r="BF28" s="115"/>
      <c r="BG28" s="115"/>
      <c r="BH28" s="115"/>
      <c r="BI28" s="115"/>
      <c r="BJ28" s="115"/>
      <c r="BK28" s="115"/>
      <c r="BL28" s="115"/>
    </row>
    <row r="29" spans="1:64" ht="33.75" customHeight="1">
      <c r="A29" s="102" t="s">
        <v>167</v>
      </c>
      <c r="B29" s="102" t="s">
        <v>137</v>
      </c>
      <c r="C29" s="102" t="s">
        <v>170</v>
      </c>
      <c r="D29" s="102" t="s">
        <v>178</v>
      </c>
      <c r="E29" s="109" t="s">
        <v>171</v>
      </c>
      <c r="F29" s="115">
        <f t="shared" si="0"/>
        <v>16.58</v>
      </c>
      <c r="G29" s="122">
        <f t="shared" si="1"/>
        <v>4.75</v>
      </c>
      <c r="H29" s="115"/>
      <c r="I29" s="115"/>
      <c r="J29" s="115"/>
      <c r="K29" s="115">
        <v>4.75</v>
      </c>
      <c r="L29" s="115"/>
      <c r="M29" s="115"/>
      <c r="N29" s="122">
        <f t="shared" si="2"/>
        <v>0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2">
        <f t="shared" si="3"/>
        <v>11.83</v>
      </c>
      <c r="AE29" s="115"/>
      <c r="AF29" s="115">
        <v>11.83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22">
        <f t="shared" si="4"/>
        <v>0</v>
      </c>
      <c r="BE29" s="115"/>
      <c r="BF29" s="115"/>
      <c r="BG29" s="115"/>
      <c r="BH29" s="115"/>
      <c r="BI29" s="115"/>
      <c r="BJ29" s="115"/>
      <c r="BK29" s="115"/>
      <c r="BL29" s="115"/>
    </row>
    <row r="30" spans="1:64" ht="33.75" customHeight="1">
      <c r="A30" s="102" t="s">
        <v>167</v>
      </c>
      <c r="B30" s="102" t="s">
        <v>137</v>
      </c>
      <c r="C30" s="102" t="s">
        <v>142</v>
      </c>
      <c r="D30" s="102" t="s">
        <v>178</v>
      </c>
      <c r="E30" s="110" t="s">
        <v>172</v>
      </c>
      <c r="F30" s="115">
        <f t="shared" si="0"/>
        <v>2.12</v>
      </c>
      <c r="G30" s="122">
        <f t="shared" si="1"/>
        <v>0</v>
      </c>
      <c r="H30" s="115"/>
      <c r="I30" s="115"/>
      <c r="J30" s="115"/>
      <c r="K30" s="115"/>
      <c r="L30" s="115"/>
      <c r="M30" s="115"/>
      <c r="N30" s="122">
        <f t="shared" si="2"/>
        <v>0.2</v>
      </c>
      <c r="O30" s="115">
        <v>0.2</v>
      </c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2">
        <f t="shared" si="3"/>
        <v>1.92</v>
      </c>
      <c r="AE30" s="115"/>
      <c r="AF30" s="115">
        <v>1.92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22">
        <f t="shared" si="4"/>
        <v>0</v>
      </c>
      <c r="BE30" s="115"/>
      <c r="BF30" s="115"/>
      <c r="BG30" s="115"/>
      <c r="BH30" s="115"/>
      <c r="BI30" s="115"/>
      <c r="BJ30" s="115"/>
      <c r="BK30" s="115"/>
      <c r="BL30" s="115"/>
    </row>
    <row r="31" spans="1:64" ht="33.75" customHeight="1">
      <c r="A31" s="102" t="s">
        <v>167</v>
      </c>
      <c r="B31" s="102" t="s">
        <v>138</v>
      </c>
      <c r="C31" s="102" t="s">
        <v>142</v>
      </c>
      <c r="D31" s="102" t="s">
        <v>178</v>
      </c>
      <c r="E31" s="110" t="s">
        <v>173</v>
      </c>
      <c r="F31" s="115">
        <f t="shared" si="0"/>
        <v>2.4</v>
      </c>
      <c r="G31" s="122">
        <f t="shared" si="1"/>
        <v>0</v>
      </c>
      <c r="H31" s="115"/>
      <c r="I31" s="115"/>
      <c r="J31" s="115"/>
      <c r="K31" s="115"/>
      <c r="L31" s="115"/>
      <c r="M31" s="115"/>
      <c r="N31" s="122">
        <f t="shared" si="2"/>
        <v>0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2">
        <f t="shared" si="3"/>
        <v>2.4</v>
      </c>
      <c r="AE31" s="115"/>
      <c r="AF31" s="115">
        <v>2.4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22">
        <f t="shared" si="4"/>
        <v>0</v>
      </c>
      <c r="BE31" s="115"/>
      <c r="BF31" s="115"/>
      <c r="BG31" s="115"/>
      <c r="BH31" s="115"/>
      <c r="BI31" s="115"/>
      <c r="BJ31" s="115"/>
      <c r="BK31" s="115"/>
      <c r="BL31" s="115"/>
    </row>
    <row r="32" spans="1:64" ht="33.75" customHeight="1">
      <c r="A32" s="102" t="s">
        <v>167</v>
      </c>
      <c r="B32" s="102" t="s">
        <v>174</v>
      </c>
      <c r="C32" s="102" t="s">
        <v>150</v>
      </c>
      <c r="D32" s="102" t="s">
        <v>178</v>
      </c>
      <c r="E32" s="109" t="s">
        <v>175</v>
      </c>
      <c r="F32" s="115">
        <f t="shared" si="0"/>
        <v>115.89</v>
      </c>
      <c r="G32" s="122">
        <f t="shared" si="1"/>
        <v>0</v>
      </c>
      <c r="H32" s="115"/>
      <c r="I32" s="115"/>
      <c r="J32" s="115"/>
      <c r="K32" s="115"/>
      <c r="L32" s="115"/>
      <c r="M32" s="115"/>
      <c r="N32" s="122">
        <f t="shared" si="2"/>
        <v>21</v>
      </c>
      <c r="O32" s="115">
        <v>21</v>
      </c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2">
        <f t="shared" si="3"/>
        <v>94.89</v>
      </c>
      <c r="AE32" s="115"/>
      <c r="AF32" s="115">
        <v>94.89</v>
      </c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22">
        <f t="shared" si="4"/>
        <v>0</v>
      </c>
      <c r="BE32" s="115"/>
      <c r="BF32" s="115"/>
      <c r="BG32" s="115"/>
      <c r="BH32" s="115"/>
      <c r="BI32" s="115"/>
      <c r="BJ32" s="115"/>
      <c r="BK32" s="115"/>
      <c r="BL32" s="115"/>
    </row>
    <row r="33" spans="1:64" ht="33.75" customHeight="1">
      <c r="A33" s="102" t="s">
        <v>176</v>
      </c>
      <c r="B33" s="102" t="s">
        <v>138</v>
      </c>
      <c r="C33" s="102" t="s">
        <v>137</v>
      </c>
      <c r="D33" s="102" t="s">
        <v>178</v>
      </c>
      <c r="E33" s="109" t="s">
        <v>177</v>
      </c>
      <c r="F33" s="115">
        <f t="shared" si="0"/>
        <v>33.83</v>
      </c>
      <c r="G33" s="122">
        <f t="shared" si="1"/>
        <v>0</v>
      </c>
      <c r="H33" s="115"/>
      <c r="I33" s="115"/>
      <c r="J33" s="115"/>
      <c r="K33" s="115"/>
      <c r="L33" s="115"/>
      <c r="M33" s="115"/>
      <c r="N33" s="122">
        <f t="shared" si="2"/>
        <v>0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2">
        <f t="shared" si="3"/>
        <v>33.83</v>
      </c>
      <c r="AE33" s="115"/>
      <c r="AF33" s="115"/>
      <c r="AG33" s="115"/>
      <c r="AH33" s="115"/>
      <c r="AI33" s="115"/>
      <c r="AJ33" s="115">
        <v>33.83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22">
        <f t="shared" si="4"/>
        <v>0</v>
      </c>
      <c r="BE33" s="115"/>
      <c r="BF33" s="115"/>
      <c r="BG33" s="115"/>
      <c r="BH33" s="115"/>
      <c r="BI33" s="115"/>
      <c r="BJ33" s="115"/>
      <c r="BK33" s="115"/>
      <c r="BL33" s="115"/>
    </row>
    <row r="34" spans="6:64" ht="12.75" customHeight="1"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</row>
  </sheetData>
  <sheetProtection/>
  <mergeCells count="75">
    <mergeCell ref="AD6:AD7"/>
    <mergeCell ref="AE6:AE7"/>
    <mergeCell ref="AF6:AF7"/>
    <mergeCell ref="AJ6:AJ7"/>
    <mergeCell ref="AG6:AG7"/>
    <mergeCell ref="AI6:AI7"/>
    <mergeCell ref="AH6:AH7"/>
    <mergeCell ref="BK6:BK7"/>
    <mergeCell ref="BL6:BL7"/>
    <mergeCell ref="K6:K7"/>
    <mergeCell ref="L6:L7"/>
    <mergeCell ref="M6:M7"/>
    <mergeCell ref="R6:R7"/>
    <mergeCell ref="S6:S7"/>
    <mergeCell ref="T6:T7"/>
    <mergeCell ref="U6:U7"/>
    <mergeCell ref="V6:V7"/>
    <mergeCell ref="BG6:BG7"/>
    <mergeCell ref="BH6:BH7"/>
    <mergeCell ref="BI6:BI7"/>
    <mergeCell ref="BJ6:BJ7"/>
    <mergeCell ref="BC6:BC7"/>
    <mergeCell ref="BD6:BD7"/>
    <mergeCell ref="BE6:BE7"/>
    <mergeCell ref="BF6:BF7"/>
    <mergeCell ref="AY6:AY7"/>
    <mergeCell ref="AZ6:AZ7"/>
    <mergeCell ref="BA6:BA7"/>
    <mergeCell ref="BB6:BB7"/>
    <mergeCell ref="AU6:AU7"/>
    <mergeCell ref="AV6:AV7"/>
    <mergeCell ref="AW6:AW7"/>
    <mergeCell ref="AX6:AX7"/>
    <mergeCell ref="AQ6:AQ7"/>
    <mergeCell ref="AR6:AR7"/>
    <mergeCell ref="AS6:AS7"/>
    <mergeCell ref="AT6:AT7"/>
    <mergeCell ref="AM6:AM7"/>
    <mergeCell ref="AN6:AN7"/>
    <mergeCell ref="AO6:AO7"/>
    <mergeCell ref="AP6:AP7"/>
    <mergeCell ref="P6:P7"/>
    <mergeCell ref="Q6:Q7"/>
    <mergeCell ref="AK6:AK7"/>
    <mergeCell ref="AL6:AL7"/>
    <mergeCell ref="W6:W7"/>
    <mergeCell ref="Y6:Y7"/>
    <mergeCell ref="Z6:Z7"/>
    <mergeCell ref="AA6:AA7"/>
    <mergeCell ref="AB6:AB7"/>
    <mergeCell ref="AC6:AC7"/>
    <mergeCell ref="BI5:BL5"/>
    <mergeCell ref="D6:D7"/>
    <mergeCell ref="E6:E7"/>
    <mergeCell ref="F5:F7"/>
    <mergeCell ref="G6:G7"/>
    <mergeCell ref="H6:H7"/>
    <mergeCell ref="I6:I7"/>
    <mergeCell ref="J6:J7"/>
    <mergeCell ref="N6:N7"/>
    <mergeCell ref="O6:O7"/>
    <mergeCell ref="AS5:AU5"/>
    <mergeCell ref="AV5:AX5"/>
    <mergeCell ref="AY5:BC5"/>
    <mergeCell ref="BD5:BH5"/>
    <mergeCell ref="X6:X7"/>
    <mergeCell ref="A1:D1"/>
    <mergeCell ref="F1:I1"/>
    <mergeCell ref="A3:BL3"/>
    <mergeCell ref="A5:E5"/>
    <mergeCell ref="G5:M5"/>
    <mergeCell ref="N5:AC5"/>
    <mergeCell ref="AD5:AJ5"/>
    <mergeCell ref="AK5:AN5"/>
    <mergeCell ref="AO5:AR5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0" sqref="J10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34.375" style="1" customWidth="1"/>
    <col min="6" max="6" width="17.75390625" style="128" customWidth="1"/>
    <col min="7" max="8" width="17.75390625" style="1" customWidth="1"/>
    <col min="9" max="16384" width="6.875" style="1" customWidth="1"/>
  </cols>
  <sheetData>
    <row r="1" spans="1:4" ht="24" customHeight="1">
      <c r="A1" s="163"/>
      <c r="B1" s="163"/>
      <c r="C1" s="163"/>
      <c r="D1" s="163"/>
    </row>
    <row r="2" spans="1:8" ht="19.5" customHeight="1">
      <c r="A2" s="32"/>
      <c r="B2" s="32"/>
      <c r="C2" s="32"/>
      <c r="D2" s="32"/>
      <c r="E2" s="33"/>
      <c r="F2" s="130"/>
      <c r="G2" s="32"/>
      <c r="H2" s="34" t="s">
        <v>102</v>
      </c>
    </row>
    <row r="3" spans="1:8" ht="25.5" customHeight="1">
      <c r="A3" s="54" t="s">
        <v>103</v>
      </c>
      <c r="B3" s="55"/>
      <c r="C3" s="55"/>
      <c r="D3" s="55"/>
      <c r="E3" s="55"/>
      <c r="F3" s="131"/>
      <c r="G3" s="55"/>
      <c r="H3" s="55"/>
    </row>
    <row r="4" spans="1:8" ht="19.5" customHeight="1">
      <c r="A4" s="5"/>
      <c r="B4" s="5"/>
      <c r="C4" s="5"/>
      <c r="D4" s="5"/>
      <c r="E4" s="5"/>
      <c r="F4" s="132"/>
      <c r="G4" s="35"/>
      <c r="H4" s="7" t="s">
        <v>4</v>
      </c>
    </row>
    <row r="5" spans="1:8" ht="19.5" customHeight="1">
      <c r="A5" s="56" t="s">
        <v>104</v>
      </c>
      <c r="B5" s="56"/>
      <c r="C5" s="57"/>
      <c r="D5" s="57"/>
      <c r="E5" s="57"/>
      <c r="F5" s="147" t="s">
        <v>54</v>
      </c>
      <c r="G5" s="147"/>
      <c r="H5" s="147"/>
    </row>
    <row r="6" spans="1:8" ht="19.5" customHeight="1">
      <c r="A6" s="11" t="s">
        <v>39</v>
      </c>
      <c r="B6" s="12"/>
      <c r="C6" s="13"/>
      <c r="D6" s="174" t="s">
        <v>40</v>
      </c>
      <c r="E6" s="176" t="s">
        <v>105</v>
      </c>
      <c r="F6" s="172" t="s">
        <v>29</v>
      </c>
      <c r="G6" s="151" t="s">
        <v>106</v>
      </c>
      <c r="H6" s="178" t="s">
        <v>107</v>
      </c>
    </row>
    <row r="7" spans="1:8" ht="33.75" customHeight="1">
      <c r="A7" s="14" t="s">
        <v>49</v>
      </c>
      <c r="B7" s="15" t="s">
        <v>50</v>
      </c>
      <c r="C7" s="16" t="s">
        <v>51</v>
      </c>
      <c r="D7" s="175"/>
      <c r="E7" s="177"/>
      <c r="F7" s="173"/>
      <c r="G7" s="152"/>
      <c r="H7" s="179"/>
    </row>
    <row r="8" spans="1:8" ht="19.5" customHeight="1">
      <c r="A8" s="103" t="s">
        <v>133</v>
      </c>
      <c r="B8" s="103" t="s">
        <v>140</v>
      </c>
      <c r="C8" s="103" t="s">
        <v>137</v>
      </c>
      <c r="D8" s="102" t="s">
        <v>178</v>
      </c>
      <c r="E8" s="102" t="s">
        <v>141</v>
      </c>
      <c r="F8" s="121">
        <v>359.18</v>
      </c>
      <c r="G8" s="121">
        <v>298.55</v>
      </c>
      <c r="H8" s="115">
        <v>60.63</v>
      </c>
    </row>
    <row r="9" spans="1:8" ht="19.5" customHeight="1">
      <c r="A9" s="103" t="s">
        <v>133</v>
      </c>
      <c r="B9" s="103" t="s">
        <v>140</v>
      </c>
      <c r="C9" s="103" t="s">
        <v>142</v>
      </c>
      <c r="D9" s="102" t="s">
        <v>178</v>
      </c>
      <c r="E9" s="109" t="s">
        <v>143</v>
      </c>
      <c r="F9" s="121">
        <v>16.61</v>
      </c>
      <c r="G9" s="121">
        <v>14.04</v>
      </c>
      <c r="H9" s="115">
        <v>2.57</v>
      </c>
    </row>
    <row r="10" spans="1:8" ht="19.5" customHeight="1">
      <c r="A10" s="103" t="s">
        <v>146</v>
      </c>
      <c r="B10" s="103" t="s">
        <v>147</v>
      </c>
      <c r="C10" s="103" t="s">
        <v>140</v>
      </c>
      <c r="D10" s="102" t="s">
        <v>178</v>
      </c>
      <c r="E10" s="108" t="s">
        <v>148</v>
      </c>
      <c r="F10" s="121">
        <v>4.23</v>
      </c>
      <c r="G10" s="121"/>
      <c r="H10" s="115">
        <v>4.23</v>
      </c>
    </row>
    <row r="11" spans="1:8" ht="19.5" customHeight="1">
      <c r="A11" s="103" t="s">
        <v>149</v>
      </c>
      <c r="B11" s="103" t="s">
        <v>150</v>
      </c>
      <c r="C11" s="103" t="s">
        <v>137</v>
      </c>
      <c r="D11" s="102" t="s">
        <v>178</v>
      </c>
      <c r="E11" s="109" t="s">
        <v>151</v>
      </c>
      <c r="F11" s="121">
        <v>35.18</v>
      </c>
      <c r="G11" s="121">
        <v>31.61</v>
      </c>
      <c r="H11" s="115">
        <v>3.57</v>
      </c>
    </row>
    <row r="12" spans="1:8" ht="19.5" customHeight="1">
      <c r="A12" s="103" t="s">
        <v>149</v>
      </c>
      <c r="B12" s="103" t="s">
        <v>150</v>
      </c>
      <c r="C12" s="103" t="s">
        <v>138</v>
      </c>
      <c r="D12" s="102" t="s">
        <v>178</v>
      </c>
      <c r="E12" s="109" t="s">
        <v>152</v>
      </c>
      <c r="F12" s="121">
        <v>0.94</v>
      </c>
      <c r="G12" s="121"/>
      <c r="H12" s="115">
        <v>0.94</v>
      </c>
    </row>
    <row r="13" spans="1:8" ht="19.5" customHeight="1">
      <c r="A13" s="103" t="s">
        <v>149</v>
      </c>
      <c r="B13" s="103" t="s">
        <v>150</v>
      </c>
      <c r="C13" s="103" t="s">
        <v>150</v>
      </c>
      <c r="D13" s="102" t="s">
        <v>178</v>
      </c>
      <c r="E13" s="116" t="s">
        <v>180</v>
      </c>
      <c r="F13" s="121">
        <v>59.3</v>
      </c>
      <c r="G13" s="121">
        <v>59.3</v>
      </c>
      <c r="H13" s="115"/>
    </row>
    <row r="14" spans="1:8" ht="19.5" customHeight="1">
      <c r="A14" s="103" t="s">
        <v>149</v>
      </c>
      <c r="B14" s="103" t="s">
        <v>147</v>
      </c>
      <c r="C14" s="103" t="s">
        <v>137</v>
      </c>
      <c r="D14" s="102" t="s">
        <v>178</v>
      </c>
      <c r="E14" s="109" t="s">
        <v>153</v>
      </c>
      <c r="F14" s="121">
        <v>11.36</v>
      </c>
      <c r="G14" s="121">
        <v>11.36</v>
      </c>
      <c r="H14" s="115"/>
    </row>
    <row r="15" spans="1:8" ht="19.5" customHeight="1">
      <c r="A15" s="103" t="s">
        <v>149</v>
      </c>
      <c r="B15" s="103" t="s">
        <v>147</v>
      </c>
      <c r="C15" s="103" t="s">
        <v>140</v>
      </c>
      <c r="D15" s="102" t="s">
        <v>178</v>
      </c>
      <c r="E15" s="109" t="s">
        <v>154</v>
      </c>
      <c r="F15" s="121">
        <v>51.78</v>
      </c>
      <c r="G15" s="121">
        <v>51.78</v>
      </c>
      <c r="H15" s="115"/>
    </row>
    <row r="16" spans="1:8" ht="19.5" customHeight="1">
      <c r="A16" s="103" t="s">
        <v>149</v>
      </c>
      <c r="B16" s="103" t="s">
        <v>147</v>
      </c>
      <c r="C16" s="103" t="s">
        <v>155</v>
      </c>
      <c r="D16" s="102" t="s">
        <v>178</v>
      </c>
      <c r="E16" s="109" t="s">
        <v>156</v>
      </c>
      <c r="F16" s="121">
        <v>24.57</v>
      </c>
      <c r="G16" s="121">
        <v>24.57</v>
      </c>
      <c r="H16" s="115"/>
    </row>
    <row r="17" spans="1:8" ht="19.5" customHeight="1">
      <c r="A17" s="103" t="s">
        <v>149</v>
      </c>
      <c r="B17" s="103" t="s">
        <v>157</v>
      </c>
      <c r="C17" s="103" t="s">
        <v>138</v>
      </c>
      <c r="D17" s="102" t="s">
        <v>178</v>
      </c>
      <c r="E17" s="111" t="s">
        <v>158</v>
      </c>
      <c r="F17" s="121">
        <v>27.72</v>
      </c>
      <c r="G17" s="121">
        <v>27.72</v>
      </c>
      <c r="H17" s="115"/>
    </row>
    <row r="18" spans="1:8" ht="19.5" customHeight="1">
      <c r="A18" s="103" t="s">
        <v>149</v>
      </c>
      <c r="B18" s="103" t="s">
        <v>159</v>
      </c>
      <c r="C18" s="103" t="s">
        <v>138</v>
      </c>
      <c r="D18" s="102" t="s">
        <v>178</v>
      </c>
      <c r="E18" s="111" t="s">
        <v>160</v>
      </c>
      <c r="F18" s="121">
        <v>7.68</v>
      </c>
      <c r="G18" s="121">
        <v>7.68</v>
      </c>
      <c r="H18" s="115"/>
    </row>
    <row r="19" spans="1:8" ht="19.5" customHeight="1">
      <c r="A19" s="103" t="s">
        <v>161</v>
      </c>
      <c r="B19" s="103" t="s">
        <v>144</v>
      </c>
      <c r="C19" s="103" t="s">
        <v>137</v>
      </c>
      <c r="D19" s="102" t="s">
        <v>179</v>
      </c>
      <c r="E19" s="120" t="s">
        <v>162</v>
      </c>
      <c r="F19" s="121">
        <v>11.39</v>
      </c>
      <c r="G19" s="121">
        <v>11.39</v>
      </c>
      <c r="H19" s="115"/>
    </row>
    <row r="20" spans="1:8" ht="19.5" customHeight="1">
      <c r="A20" s="102" t="s">
        <v>161</v>
      </c>
      <c r="B20" s="102" t="s">
        <v>144</v>
      </c>
      <c r="C20" s="102" t="s">
        <v>138</v>
      </c>
      <c r="D20" s="102" t="s">
        <v>178</v>
      </c>
      <c r="E20" s="109" t="s">
        <v>181</v>
      </c>
      <c r="F20" s="122">
        <v>6.78</v>
      </c>
      <c r="G20" s="122">
        <v>6.78</v>
      </c>
      <c r="H20" s="115"/>
    </row>
    <row r="21" spans="1:8" ht="19.5" customHeight="1">
      <c r="A21" s="102" t="s">
        <v>163</v>
      </c>
      <c r="B21" s="102" t="s">
        <v>137</v>
      </c>
      <c r="C21" s="102" t="s">
        <v>142</v>
      </c>
      <c r="D21" s="102" t="s">
        <v>178</v>
      </c>
      <c r="E21" s="111" t="s">
        <v>164</v>
      </c>
      <c r="F21" s="122">
        <v>12.72</v>
      </c>
      <c r="G21" s="122">
        <v>9.72</v>
      </c>
      <c r="H21" s="115">
        <v>3</v>
      </c>
    </row>
    <row r="22" spans="1:8" ht="19.5" customHeight="1">
      <c r="A22" s="102" t="s">
        <v>167</v>
      </c>
      <c r="B22" s="102" t="s">
        <v>137</v>
      </c>
      <c r="C22" s="102" t="s">
        <v>168</v>
      </c>
      <c r="D22" s="102" t="s">
        <v>178</v>
      </c>
      <c r="E22" s="102" t="s">
        <v>169</v>
      </c>
      <c r="F22" s="115">
        <v>132.46</v>
      </c>
      <c r="G22" s="115">
        <v>109.09</v>
      </c>
      <c r="H22" s="115">
        <v>23.37</v>
      </c>
    </row>
    <row r="23" spans="1:8" ht="19.5" customHeight="1">
      <c r="A23" s="102" t="s">
        <v>167</v>
      </c>
      <c r="B23" s="102" t="s">
        <v>137</v>
      </c>
      <c r="C23" s="102" t="s">
        <v>170</v>
      </c>
      <c r="D23" s="102" t="s">
        <v>178</v>
      </c>
      <c r="E23" s="109" t="s">
        <v>171</v>
      </c>
      <c r="F23" s="115">
        <v>16.58</v>
      </c>
      <c r="G23" s="115">
        <v>16.58</v>
      </c>
      <c r="H23" s="115"/>
    </row>
    <row r="24" spans="1:8" ht="19.5" customHeight="1">
      <c r="A24" s="102" t="s">
        <v>167</v>
      </c>
      <c r="B24" s="102" t="s">
        <v>137</v>
      </c>
      <c r="C24" s="102" t="s">
        <v>142</v>
      </c>
      <c r="D24" s="102" t="s">
        <v>178</v>
      </c>
      <c r="E24" s="110" t="s">
        <v>172</v>
      </c>
      <c r="F24" s="115">
        <v>2.12</v>
      </c>
      <c r="G24" s="115">
        <v>1.92</v>
      </c>
      <c r="H24" s="115">
        <v>0.2</v>
      </c>
    </row>
    <row r="25" spans="1:8" ht="19.5" customHeight="1">
      <c r="A25" s="102" t="s">
        <v>167</v>
      </c>
      <c r="B25" s="102" t="s">
        <v>138</v>
      </c>
      <c r="C25" s="102" t="s">
        <v>142</v>
      </c>
      <c r="D25" s="102" t="s">
        <v>178</v>
      </c>
      <c r="E25" s="110" t="s">
        <v>173</v>
      </c>
      <c r="F25" s="115">
        <v>2.4</v>
      </c>
      <c r="G25" s="115">
        <v>2.4</v>
      </c>
      <c r="H25" s="115"/>
    </row>
    <row r="26" spans="1:8" ht="19.5" customHeight="1">
      <c r="A26" s="102" t="s">
        <v>167</v>
      </c>
      <c r="B26" s="102" t="s">
        <v>174</v>
      </c>
      <c r="C26" s="102" t="s">
        <v>150</v>
      </c>
      <c r="D26" s="102" t="s">
        <v>178</v>
      </c>
      <c r="E26" s="109" t="s">
        <v>175</v>
      </c>
      <c r="F26" s="115">
        <v>115.89</v>
      </c>
      <c r="G26" s="115">
        <v>94.89</v>
      </c>
      <c r="H26" s="115">
        <v>21</v>
      </c>
    </row>
    <row r="27" spans="1:8" ht="19.5" customHeight="1">
      <c r="A27" s="102" t="s">
        <v>176</v>
      </c>
      <c r="B27" s="102" t="s">
        <v>138</v>
      </c>
      <c r="C27" s="102" t="s">
        <v>137</v>
      </c>
      <c r="D27" s="102" t="s">
        <v>178</v>
      </c>
      <c r="E27" s="109" t="s">
        <v>177</v>
      </c>
      <c r="F27" s="115">
        <v>33.83</v>
      </c>
      <c r="G27" s="115">
        <v>33.83</v>
      </c>
      <c r="H27" s="115"/>
    </row>
  </sheetData>
  <sheetProtection/>
  <autoFilter ref="A7:H27"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12"/>
  <sheetViews>
    <sheetView workbookViewId="0" topLeftCell="A1">
      <selection activeCell="E19" sqref="E1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45.125" style="1" customWidth="1"/>
    <col min="6" max="6" width="18.75390625" style="1" customWidth="1"/>
    <col min="7" max="240" width="8.00390625" style="1" customWidth="1"/>
    <col min="241" max="16384" width="6.875" style="1" customWidth="1"/>
  </cols>
  <sheetData>
    <row r="1" spans="1:3" ht="25.5" customHeight="1">
      <c r="A1" s="180"/>
      <c r="B1" s="180"/>
      <c r="C1" s="180"/>
    </row>
    <row r="2" spans="1:240" ht="19.5" customHeight="1">
      <c r="A2" s="2"/>
      <c r="B2" s="3"/>
      <c r="C2" s="3"/>
      <c r="D2" s="3"/>
      <c r="E2" s="3"/>
      <c r="F2" s="136" t="s">
        <v>108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</row>
    <row r="3" spans="1:240" ht="19.5" customHeight="1">
      <c r="A3" s="145" t="s">
        <v>109</v>
      </c>
      <c r="B3" s="145"/>
      <c r="C3" s="145"/>
      <c r="D3" s="145"/>
      <c r="E3" s="145"/>
      <c r="F3" s="14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</row>
    <row r="4" spans="1:240" ht="19.5" customHeight="1">
      <c r="A4" s="5"/>
      <c r="B4" s="5"/>
      <c r="C4" s="5"/>
      <c r="D4" s="5"/>
      <c r="E4" s="5"/>
      <c r="F4" s="135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</row>
    <row r="5" spans="1:240" ht="19.5" customHeight="1">
      <c r="A5" s="11" t="s">
        <v>39</v>
      </c>
      <c r="B5" s="12"/>
      <c r="C5" s="13"/>
      <c r="D5" s="181" t="s">
        <v>40</v>
      </c>
      <c r="E5" s="148" t="s">
        <v>110</v>
      </c>
      <c r="F5" s="151" t="s">
        <v>42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</row>
    <row r="6" spans="1:240" ht="19.5" customHeight="1">
      <c r="A6" s="14" t="s">
        <v>49</v>
      </c>
      <c r="B6" s="15" t="s">
        <v>50</v>
      </c>
      <c r="C6" s="16" t="s">
        <v>51</v>
      </c>
      <c r="D6" s="181"/>
      <c r="E6" s="148"/>
      <c r="F6" s="15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</row>
    <row r="7" spans="1:240" ht="19.5" customHeight="1">
      <c r="A7" s="102" t="s">
        <v>132</v>
      </c>
      <c r="B7" s="102" t="s">
        <v>134</v>
      </c>
      <c r="C7" s="103" t="s">
        <v>138</v>
      </c>
      <c r="D7" s="102" t="s">
        <v>178</v>
      </c>
      <c r="E7" s="102" t="s">
        <v>139</v>
      </c>
      <c r="F7" s="105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</row>
    <row r="8" spans="1:6" ht="19.5" customHeight="1">
      <c r="A8" s="103" t="s">
        <v>133</v>
      </c>
      <c r="B8" s="103" t="s">
        <v>140</v>
      </c>
      <c r="C8" s="103" t="s">
        <v>138</v>
      </c>
      <c r="D8" s="102" t="s">
        <v>178</v>
      </c>
      <c r="E8" s="102" t="s">
        <v>139</v>
      </c>
      <c r="F8" s="105">
        <v>45</v>
      </c>
    </row>
    <row r="9" spans="1:6" ht="19.5" customHeight="1">
      <c r="A9" s="103" t="s">
        <v>133</v>
      </c>
      <c r="B9" s="103" t="s">
        <v>144</v>
      </c>
      <c r="C9" s="103" t="s">
        <v>138</v>
      </c>
      <c r="D9" s="102" t="s">
        <v>178</v>
      </c>
      <c r="E9" s="110" t="s">
        <v>139</v>
      </c>
      <c r="F9" s="105">
        <v>3</v>
      </c>
    </row>
    <row r="10" spans="1:6" ht="19.5" customHeight="1">
      <c r="A10" s="103" t="s">
        <v>133</v>
      </c>
      <c r="B10" s="103" t="s">
        <v>145</v>
      </c>
      <c r="C10" s="103" t="s">
        <v>138</v>
      </c>
      <c r="D10" s="102" t="s">
        <v>178</v>
      </c>
      <c r="E10" s="110" t="s">
        <v>139</v>
      </c>
      <c r="F10" s="105">
        <v>5</v>
      </c>
    </row>
    <row r="11" spans="1:6" ht="19.5" customHeight="1">
      <c r="A11" s="102" t="s">
        <v>163</v>
      </c>
      <c r="B11" s="102" t="s">
        <v>140</v>
      </c>
      <c r="C11" s="102" t="s">
        <v>142</v>
      </c>
      <c r="D11" s="102" t="s">
        <v>178</v>
      </c>
      <c r="E11" s="111" t="s">
        <v>165</v>
      </c>
      <c r="F11" s="105">
        <v>14</v>
      </c>
    </row>
    <row r="12" spans="1:6" ht="19.5" customHeight="1">
      <c r="A12" s="102" t="s">
        <v>163</v>
      </c>
      <c r="B12" s="102" t="s">
        <v>150</v>
      </c>
      <c r="C12" s="102" t="s">
        <v>137</v>
      </c>
      <c r="D12" s="102" t="s">
        <v>178</v>
      </c>
      <c r="E12" s="111" t="s">
        <v>166</v>
      </c>
      <c r="F12" s="105">
        <v>12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6" sqref="J6"/>
    </sheetView>
  </sheetViews>
  <sheetFormatPr defaultColWidth="6.875" defaultRowHeight="12.75" customHeight="1"/>
  <cols>
    <col min="1" max="1" width="15.125" style="1" customWidth="1"/>
    <col min="2" max="2" width="26.1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111</v>
      </c>
      <c r="I2" s="51"/>
    </row>
    <row r="3" spans="1:9" ht="25.5" customHeight="1">
      <c r="A3" s="145" t="s">
        <v>112</v>
      </c>
      <c r="B3" s="145"/>
      <c r="C3" s="145"/>
      <c r="D3" s="145"/>
      <c r="E3" s="145"/>
      <c r="F3" s="145"/>
      <c r="G3" s="145"/>
      <c r="H3" s="145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48" t="s">
        <v>113</v>
      </c>
      <c r="B5" s="148" t="s">
        <v>114</v>
      </c>
      <c r="C5" s="151" t="s">
        <v>115</v>
      </c>
      <c r="D5" s="151"/>
      <c r="E5" s="151"/>
      <c r="F5" s="151"/>
      <c r="G5" s="151"/>
      <c r="H5" s="151"/>
      <c r="I5" s="51"/>
    </row>
    <row r="6" spans="1:9" ht="19.5" customHeight="1">
      <c r="A6" s="148"/>
      <c r="B6" s="148"/>
      <c r="C6" s="182" t="s">
        <v>29</v>
      </c>
      <c r="D6" s="184" t="s">
        <v>116</v>
      </c>
      <c r="E6" s="36" t="s">
        <v>117</v>
      </c>
      <c r="F6" s="37"/>
      <c r="G6" s="37"/>
      <c r="H6" s="185" t="s">
        <v>118</v>
      </c>
      <c r="I6" s="51"/>
    </row>
    <row r="7" spans="1:9" ht="33.75" customHeight="1">
      <c r="A7" s="149"/>
      <c r="B7" s="149"/>
      <c r="C7" s="183"/>
      <c r="D7" s="150"/>
      <c r="E7" s="38" t="s">
        <v>44</v>
      </c>
      <c r="F7" s="39" t="s">
        <v>119</v>
      </c>
      <c r="G7" s="40" t="s">
        <v>120</v>
      </c>
      <c r="H7" s="179"/>
      <c r="I7" s="51"/>
    </row>
    <row r="8" spans="1:9" s="144" customFormat="1" ht="19.5" customHeight="1">
      <c r="A8" s="137" t="s">
        <v>178</v>
      </c>
      <c r="B8" s="138" t="s">
        <v>213</v>
      </c>
      <c r="C8" s="139">
        <v>6.92</v>
      </c>
      <c r="D8" s="140"/>
      <c r="E8" s="140">
        <v>3</v>
      </c>
      <c r="F8" s="140"/>
      <c r="G8" s="141">
        <v>3</v>
      </c>
      <c r="H8" s="142">
        <v>3.92</v>
      </c>
      <c r="I8" s="143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thinkpad</cp:lastModifiedBy>
  <cp:lastPrinted>2017-02-14T06:52:21Z</cp:lastPrinted>
  <dcterms:created xsi:type="dcterms:W3CDTF">1996-12-17T01:32:42Z</dcterms:created>
  <dcterms:modified xsi:type="dcterms:W3CDTF">2017-03-24T02:15:55Z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