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3"/>
  </bookViews>
  <sheets>
    <sheet name="0000000" sheetId="1" state="veryHidden" r:id="rId1"/>
    <sheet name="部门收支决算" sheetId="2" r:id="rId2"/>
    <sheet name="财政拨款（决算）" sheetId="3" r:id="rId3"/>
    <sheet name="三公（决算）" sheetId="4" r:id="rId4"/>
  </sheets>
  <externalReferences>
    <externalReference r:id="rId7"/>
  </externalReferences>
  <definedNames>
    <definedName name="_xlnm.Print_Titles" localSheetId="1">'部门收支决算'!$4:$5</definedName>
    <definedName name="_xlnm.Print_Titles" localSheetId="2">'财政拨款（决算）'!$4:$5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<sst xmlns="http://schemas.openxmlformats.org/spreadsheetml/2006/main" count="135" uniqueCount="100">
  <si>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</si>
  <si>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</si>
  <si>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</si>
  <si>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</si>
  <si>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</si>
  <si>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>一、一般公共服务（类级科目）</t>
  </si>
  <si>
    <t>（款级科目）</t>
  </si>
  <si>
    <t>二、社会保障和就业（类级科目）</t>
  </si>
  <si>
    <t xml:space="preserve">  （款级科目）</t>
  </si>
  <si>
    <t>三、医疗卫生（类级科目）</t>
  </si>
  <si>
    <t xml:space="preserve">   上级补助收入</t>
  </si>
  <si>
    <t xml:space="preserve">   附属单位上缴收入</t>
  </si>
  <si>
    <t>四、住房保障支出（类级科目）</t>
  </si>
  <si>
    <t xml:space="preserve">   从其他部门取得的收入</t>
  </si>
  <si>
    <t xml:space="preserve"> （款级科目）</t>
  </si>
  <si>
    <t xml:space="preserve">   从不同级政府取得的收入</t>
  </si>
  <si>
    <t>……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</si>
  <si>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</si>
  <si>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</si>
  <si>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</si>
  <si>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</si>
  <si>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</si>
  <si>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</si>
  <si>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</si>
  <si>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</si>
  <si>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</si>
  <si>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</si>
  <si>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</si>
  <si>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</si>
  <si>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</si>
  <si>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</si>
  <si>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</si>
  <si>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</si>
  <si>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</si>
  <si>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</si>
  <si>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r>
      <t>0</t>
    </r>
    <r>
      <rPr>
        <sz val="12"/>
        <rFont val="宋体"/>
        <family val="0"/>
      </rPr>
      <t>1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</si>
  <si>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行政运行</t>
    </r>
  </si>
  <si>
    <t>…</t>
  </si>
  <si>
    <t>注：所有支出列示到项级科目</t>
  </si>
  <si>
    <t>附件3-1</t>
  </si>
  <si>
    <t>附件3-2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</si>
  <si>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</si>
  <si>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</si>
  <si>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</si>
  <si>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</si>
  <si>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</si>
  <si>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</si>
  <si>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</si>
  <si>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</si>
  <si>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项      目</t>
  </si>
  <si>
    <t>备注</t>
  </si>
  <si>
    <t>1.因公出国（境）经费</t>
  </si>
  <si>
    <t>2.公务接待费</t>
  </si>
  <si>
    <t>3.公务用车购置及运行维护费</t>
  </si>
  <si>
    <t>其中： 购置经费</t>
  </si>
  <si>
    <t xml:space="preserve">      运行维护费</t>
  </si>
  <si>
    <t>2014年决算数</t>
  </si>
  <si>
    <t>2014年部门“三公”经费财政拨款决算表</t>
  </si>
  <si>
    <t>02</t>
  </si>
  <si>
    <t>05</t>
  </si>
  <si>
    <t>208</t>
  </si>
  <si>
    <t>未归口管理的行政单位离退休</t>
  </si>
  <si>
    <t>01</t>
  </si>
  <si>
    <t>210</t>
  </si>
  <si>
    <t>221</t>
  </si>
  <si>
    <t>99</t>
  </si>
  <si>
    <t>其他社会保障和就业支出</t>
  </si>
  <si>
    <t>江油市食药局2014年收支决算总表</t>
  </si>
  <si>
    <t>江油市食药局2014年财政拨款支出决算表</t>
  </si>
  <si>
    <t>五、教育支出</t>
  </si>
  <si>
    <t>10</t>
  </si>
  <si>
    <t>一般行政管理事务</t>
  </si>
  <si>
    <t>16</t>
  </si>
  <si>
    <t>食品安全事务</t>
  </si>
  <si>
    <t>事业运行</t>
  </si>
  <si>
    <t>其他食品和药品监督管理事务支出</t>
  </si>
  <si>
    <t>其他医疗卫生支出</t>
  </si>
  <si>
    <t>205</t>
  </si>
  <si>
    <t>08</t>
  </si>
  <si>
    <t>03</t>
  </si>
  <si>
    <t>培训支出</t>
  </si>
  <si>
    <t>归口管理的行政单位离退休</t>
  </si>
  <si>
    <t>事业单位离退休</t>
  </si>
  <si>
    <t>行政运行</t>
  </si>
  <si>
    <t>04</t>
  </si>
  <si>
    <t>公共卫生</t>
  </si>
  <si>
    <t>09</t>
  </si>
  <si>
    <t>重大公共卫生专题</t>
  </si>
  <si>
    <t>医疗保障</t>
  </si>
  <si>
    <t>行政医疗费</t>
  </si>
  <si>
    <t>事业单位医疗费</t>
  </si>
  <si>
    <t>其他医疗保障支出</t>
  </si>
  <si>
    <t>其他医疗卫生支出</t>
  </si>
  <si>
    <t>教育支出</t>
  </si>
  <si>
    <t>社会保障和就业支出</t>
  </si>
  <si>
    <t>医疗卫生与计划生育支出</t>
  </si>
  <si>
    <t>医疗卫生管理事务</t>
  </si>
  <si>
    <t>食品和药品监督管理事务</t>
  </si>
  <si>
    <t>住房公积金</t>
  </si>
  <si>
    <t>编制单位：江油市食药局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</si>
</sst>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_);[Red]\(0.0\)"/>
    <numFmt numFmtId="179" formatCode="0.00_);[Red]\(0.00\)"/>
  </numFmts>
  <fonts count="37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rial"/>
      <family val="2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b/>
      <sz val="11"/>
      <name val="Trial"/>
      <family val="2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30" fillId="17" borderId="6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2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4" fillId="0" borderId="0" xfId="43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0" fillId="0" borderId="10" xfId="43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43" applyFont="1" applyFill="1" applyBorder="1" applyAlignment="1">
      <alignment horizontal="right" vertical="center"/>
      <protection/>
    </xf>
    <xf numFmtId="0" fontId="8" fillId="0" borderId="11" xfId="43" applyFont="1" applyFill="1" applyBorder="1" applyAlignment="1">
      <alignment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2" fillId="0" borderId="0" xfId="43" applyFont="1" applyFill="1" applyAlignment="1">
      <alignment horizontal="right" vertical="center"/>
      <protection/>
    </xf>
    <xf numFmtId="0" fontId="9" fillId="0" borderId="0" xfId="45" applyFont="1" applyFill="1" applyAlignment="1">
      <alignment/>
      <protection/>
    </xf>
    <xf numFmtId="0" fontId="8" fillId="0" borderId="0" xfId="43" applyFont="1" applyFill="1" applyAlignment="1">
      <alignment vertical="center"/>
      <protection/>
    </xf>
    <xf numFmtId="0" fontId="0" fillId="0" borderId="11" xfId="43" applyFont="1" applyFill="1" applyBorder="1" applyAlignment="1">
      <alignment horizontal="center" vertical="center"/>
      <protection/>
    </xf>
    <xf numFmtId="0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vertical="center" wrapText="1"/>
      <protection/>
    </xf>
    <xf numFmtId="176" fontId="11" fillId="0" borderId="12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0" fontId="0" fillId="0" borderId="11" xfId="43" applyFont="1" applyFill="1" applyBorder="1" applyAlignment="1" quotePrefix="1">
      <alignment horizontal="center" vertical="center"/>
      <protection/>
    </xf>
    <xf numFmtId="0" fontId="11" fillId="0" borderId="11" xfId="0" applyFont="1" applyBorder="1" applyAlignment="1" applyProtection="1">
      <alignment/>
      <protection/>
    </xf>
    <xf numFmtId="177" fontId="11" fillId="0" borderId="11" xfId="0" applyNumberFormat="1" applyFont="1" applyFill="1" applyBorder="1" applyAlignment="1" applyProtection="1">
      <alignment horizontal="center" vertical="center" wrapText="1"/>
      <protection/>
    </xf>
    <xf numFmtId="177" fontId="11" fillId="0" borderId="16" xfId="0" applyNumberFormat="1" applyFont="1" applyFill="1" applyBorder="1" applyAlignment="1">
      <alignment vertical="center" wrapText="1"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79" fontId="11" fillId="0" borderId="11" xfId="0" applyNumberFormat="1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17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43" applyFont="1" applyFill="1" applyBorder="1" applyAlignment="1">
      <alignment horizontal="right" vertical="center"/>
      <protection/>
    </xf>
    <xf numFmtId="0" fontId="36" fillId="0" borderId="11" xfId="43" applyFont="1" applyFill="1" applyBorder="1" applyAlignment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5" applyFont="1" applyFill="1" applyAlignment="1">
      <alignment horizontal="center" vertical="center"/>
      <protection/>
    </xf>
    <xf numFmtId="0" fontId="10" fillId="0" borderId="11" xfId="43" applyFont="1" applyFill="1" applyBorder="1" applyAlignment="1" quotePrefix="1">
      <alignment horizontal="center" vertical="center"/>
      <protection/>
    </xf>
    <xf numFmtId="0" fontId="10" fillId="0" borderId="11" xfId="43" applyFont="1" applyFill="1" applyBorder="1" applyAlignment="1">
      <alignment horizontal="center" vertical="center"/>
      <protection/>
    </xf>
    <xf numFmtId="0" fontId="5" fillId="0" borderId="0" xfId="45" applyFont="1" applyFill="1" applyAlignment="1">
      <alignment horizont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43" applyFont="1" applyFill="1" applyBorder="1" applyAlignment="1" quotePrefix="1">
      <alignment horizontal="center" vertical="center"/>
      <protection/>
    </xf>
    <xf numFmtId="0" fontId="0" fillId="0" borderId="16" xfId="43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C21" sqref="C21"/>
    </sheetView>
  </sheetViews>
  <sheetFormatPr defaultColWidth="9.00390625" defaultRowHeight="14.25"/>
  <cols>
    <col min="1" max="1" width="25.625" style="5" customWidth="1"/>
    <col min="2" max="2" width="16.50390625" style="5" customWidth="1"/>
    <col min="3" max="3" width="25.375" style="5" customWidth="1"/>
    <col min="4" max="4" width="18.625" style="5" customWidth="1"/>
    <col min="5" max="5" width="29.75390625" style="5" customWidth="1"/>
    <col min="6" max="16384" width="9.00390625" style="5" customWidth="1"/>
  </cols>
  <sheetData>
    <row r="1" spans="1:4" s="1" customFormat="1" ht="19.5" customHeight="1">
      <c r="A1" s="6" t="s">
        <v>39</v>
      </c>
      <c r="D1" s="16"/>
    </row>
    <row r="2" spans="1:4" ht="28.5" customHeight="1">
      <c r="A2" s="51" t="s">
        <v>67</v>
      </c>
      <c r="B2" s="51"/>
      <c r="C2" s="51"/>
      <c r="D2" s="51"/>
    </row>
    <row r="3" spans="1:4" ht="19.5" customHeight="1">
      <c r="A3" s="18"/>
      <c r="B3" s="18"/>
      <c r="C3" s="18"/>
      <c r="D3" s="8" t="s">
        <v>0</v>
      </c>
    </row>
    <row r="4" spans="1:4" ht="21.75" customHeight="1">
      <c r="A4" s="52" t="s">
        <v>1</v>
      </c>
      <c r="B4" s="53"/>
      <c r="C4" s="52" t="s">
        <v>2</v>
      </c>
      <c r="D4" s="53"/>
    </row>
    <row r="5" spans="1:4" ht="21.75" customHeight="1">
      <c r="A5" s="30" t="s">
        <v>3</v>
      </c>
      <c r="B5" s="19" t="s">
        <v>56</v>
      </c>
      <c r="C5" s="30" t="s">
        <v>3</v>
      </c>
      <c r="D5" s="19" t="s">
        <v>56</v>
      </c>
    </row>
    <row r="6" spans="1:4" ht="18.75" customHeight="1">
      <c r="A6" s="20" t="s">
        <v>4</v>
      </c>
      <c r="B6" s="21">
        <v>615.2</v>
      </c>
      <c r="C6" s="20" t="s">
        <v>5</v>
      </c>
      <c r="D6" s="21"/>
    </row>
    <row r="7" spans="1:4" ht="18.75" customHeight="1">
      <c r="A7" s="20" t="s">
        <v>41</v>
      </c>
      <c r="B7" s="21">
        <v>615.12</v>
      </c>
      <c r="C7" s="20" t="s">
        <v>6</v>
      </c>
      <c r="D7" s="21"/>
    </row>
    <row r="8" spans="1:4" ht="18.75" customHeight="1">
      <c r="A8" s="31" t="s">
        <v>43</v>
      </c>
      <c r="B8" s="21"/>
      <c r="C8" s="20" t="s">
        <v>7</v>
      </c>
      <c r="D8" s="21">
        <v>35.59</v>
      </c>
    </row>
    <row r="9" spans="1:4" ht="18.75" customHeight="1">
      <c r="A9" s="20" t="s">
        <v>42</v>
      </c>
      <c r="B9" s="32">
        <v>0</v>
      </c>
      <c r="C9" s="20" t="s">
        <v>8</v>
      </c>
      <c r="D9" s="21"/>
    </row>
    <row r="10" spans="1:4" ht="18.75" customHeight="1">
      <c r="A10" s="20" t="s">
        <v>44</v>
      </c>
      <c r="B10" s="32">
        <v>0</v>
      </c>
      <c r="C10" s="20" t="s">
        <v>9</v>
      </c>
      <c r="D10" s="22">
        <v>523.94</v>
      </c>
    </row>
    <row r="11" spans="1:4" ht="25.5" customHeight="1">
      <c r="A11" s="23" t="s">
        <v>10</v>
      </c>
      <c r="B11" s="32">
        <v>0</v>
      </c>
      <c r="C11" s="24" t="s">
        <v>8</v>
      </c>
      <c r="D11" s="21"/>
    </row>
    <row r="12" spans="1:4" ht="18.75" customHeight="1">
      <c r="A12" s="23" t="s">
        <v>11</v>
      </c>
      <c r="B12" s="32">
        <v>0</v>
      </c>
      <c r="C12" s="20" t="s">
        <v>12</v>
      </c>
      <c r="D12" s="27">
        <v>18.89</v>
      </c>
    </row>
    <row r="13" spans="1:4" ht="18.75" customHeight="1">
      <c r="A13" s="25" t="s">
        <v>13</v>
      </c>
      <c r="B13" s="32">
        <v>0</v>
      </c>
      <c r="C13" s="26" t="s">
        <v>14</v>
      </c>
      <c r="D13" s="27"/>
    </row>
    <row r="14" spans="1:4" ht="18.75" customHeight="1">
      <c r="A14" s="23" t="s">
        <v>15</v>
      </c>
      <c r="B14" s="32">
        <v>0</v>
      </c>
      <c r="C14" s="26" t="s">
        <v>16</v>
      </c>
      <c r="D14" s="27"/>
    </row>
    <row r="15" spans="1:4" ht="18.75" customHeight="1">
      <c r="A15" s="23" t="s">
        <v>45</v>
      </c>
      <c r="B15" s="32">
        <v>0</v>
      </c>
      <c r="C15" s="20" t="s">
        <v>69</v>
      </c>
      <c r="D15" s="27">
        <v>0.78</v>
      </c>
    </row>
    <row r="16" spans="1:4" ht="18.75" customHeight="1">
      <c r="A16" s="20"/>
      <c r="B16" s="33"/>
      <c r="C16" s="20"/>
      <c r="D16" s="27"/>
    </row>
    <row r="17" spans="1:4" ht="18.75" customHeight="1">
      <c r="A17" s="28" t="s">
        <v>17</v>
      </c>
      <c r="B17" s="40">
        <f>B6</f>
        <v>615.2</v>
      </c>
      <c r="C17" s="28" t="s">
        <v>18</v>
      </c>
      <c r="D17" s="27">
        <f>SUM(D6:D16)</f>
        <v>579.2</v>
      </c>
    </row>
    <row r="18" spans="1:4" ht="18.75" customHeight="1">
      <c r="A18" s="20" t="s">
        <v>46</v>
      </c>
      <c r="B18" s="32">
        <v>0</v>
      </c>
      <c r="C18" s="20" t="s">
        <v>19</v>
      </c>
      <c r="D18" s="21"/>
    </row>
    <row r="19" spans="1:4" ht="18.75" customHeight="1">
      <c r="A19" s="20" t="s">
        <v>47</v>
      </c>
      <c r="B19" s="45"/>
      <c r="C19" s="20" t="s">
        <v>20</v>
      </c>
      <c r="D19" s="21"/>
    </row>
    <row r="20" spans="1:4" ht="18.75" customHeight="1">
      <c r="A20" s="20" t="s">
        <v>48</v>
      </c>
      <c r="B20" s="32">
        <v>0</v>
      </c>
      <c r="C20" s="20" t="s">
        <v>22</v>
      </c>
      <c r="D20" s="21">
        <v>36</v>
      </c>
    </row>
    <row r="21" spans="1:4" ht="18.75" customHeight="1">
      <c r="A21" s="20"/>
      <c r="B21"/>
      <c r="C21" s="20" t="s">
        <v>21</v>
      </c>
      <c r="D21" s="21"/>
    </row>
    <row r="22" spans="1:4" ht="18.75" customHeight="1">
      <c r="A22" s="20"/>
      <c r="B22" s="21"/>
      <c r="C22" s="20"/>
      <c r="D22" s="27"/>
    </row>
    <row r="23" spans="1:4" ht="18.75" customHeight="1">
      <c r="A23" s="20"/>
      <c r="B23" s="29"/>
      <c r="C23" s="20"/>
      <c r="D23" s="27"/>
    </row>
    <row r="24" spans="1:4" ht="18.75" customHeight="1">
      <c r="A24" s="28" t="s">
        <v>23</v>
      </c>
      <c r="B24" s="29">
        <f>B17+B19</f>
        <v>615.2</v>
      </c>
      <c r="C24" s="28" t="s">
        <v>24</v>
      </c>
      <c r="D24" s="27">
        <f>D17+D20</f>
        <v>615.2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F14" sqref="F14"/>
    </sheetView>
  </sheetViews>
  <sheetFormatPr defaultColWidth="9.00390625" defaultRowHeight="14.25"/>
  <cols>
    <col min="1" max="1" width="7.00390625" style="5" customWidth="1"/>
    <col min="2" max="2" width="6.875" style="5" customWidth="1"/>
    <col min="3" max="3" width="5.625" style="5" customWidth="1"/>
    <col min="4" max="4" width="16.75390625" style="5" customWidth="1"/>
    <col min="5" max="5" width="12.00390625" style="5" customWidth="1"/>
    <col min="6" max="6" width="12.75390625" style="5" customWidth="1"/>
    <col min="7" max="7" width="9.75390625" style="5" customWidth="1"/>
    <col min="8" max="8" width="11.50390625" style="5" customWidth="1"/>
    <col min="9" max="9" width="16.625" style="5" customWidth="1"/>
    <col min="10" max="16384" width="9.00390625" style="5" customWidth="1"/>
  </cols>
  <sheetData>
    <row r="1" spans="1:9" s="1" customFormat="1" ht="27" customHeight="1">
      <c r="A1" s="6" t="s">
        <v>40</v>
      </c>
      <c r="I1" s="16"/>
    </row>
    <row r="2" spans="1:9" ht="22.5" customHeight="1">
      <c r="A2" s="54" t="s">
        <v>68</v>
      </c>
      <c r="B2" s="54"/>
      <c r="C2" s="54"/>
      <c r="D2" s="54"/>
      <c r="E2" s="54"/>
      <c r="F2" s="54"/>
      <c r="G2" s="54"/>
      <c r="H2" s="54"/>
      <c r="I2" s="17"/>
    </row>
    <row r="3" spans="4:8" s="2" customFormat="1" ht="19.5" customHeight="1">
      <c r="D3" s="7"/>
      <c r="E3" s="7"/>
      <c r="F3" s="7"/>
      <c r="G3" s="7"/>
      <c r="H3" s="8" t="s">
        <v>0</v>
      </c>
    </row>
    <row r="4" spans="1:8" s="3" customFormat="1" ht="21" customHeight="1">
      <c r="A4" s="55" t="s">
        <v>25</v>
      </c>
      <c r="B4" s="56"/>
      <c r="C4" s="57"/>
      <c r="D4" s="58" t="s">
        <v>26</v>
      </c>
      <c r="E4" s="59" t="s">
        <v>27</v>
      </c>
      <c r="F4" s="59" t="s">
        <v>28</v>
      </c>
      <c r="G4" s="61" t="s">
        <v>29</v>
      </c>
      <c r="H4" s="61" t="s">
        <v>30</v>
      </c>
    </row>
    <row r="5" spans="1:8" ht="19.5" customHeight="1">
      <c r="A5" s="9" t="s">
        <v>31</v>
      </c>
      <c r="B5" s="9" t="s">
        <v>32</v>
      </c>
      <c r="C5" s="9" t="s">
        <v>33</v>
      </c>
      <c r="D5" s="58"/>
      <c r="E5" s="60"/>
      <c r="F5" s="60"/>
      <c r="G5" s="60"/>
      <c r="H5" s="60"/>
    </row>
    <row r="6" spans="1:8" ht="19.5" customHeight="1">
      <c r="A6" s="10"/>
      <c r="B6" s="10"/>
      <c r="C6" s="10"/>
      <c r="D6" s="11" t="s">
        <v>34</v>
      </c>
      <c r="E6" s="12">
        <f>E7+E9+E12+E32</f>
        <v>579.1999999999999</v>
      </c>
      <c r="F6" s="12">
        <f>F7+F9+F12+F32</f>
        <v>327.09</v>
      </c>
      <c r="G6" s="12">
        <f>G15+G21</f>
        <v>252.10999999999999</v>
      </c>
      <c r="H6" s="12">
        <f>SUM(H21:H32)</f>
        <v>0</v>
      </c>
    </row>
    <row r="7" spans="1:8" ht="19.5" customHeight="1">
      <c r="A7" s="43" t="s">
        <v>77</v>
      </c>
      <c r="B7" s="10"/>
      <c r="C7" s="10"/>
      <c r="D7" s="48" t="s">
        <v>93</v>
      </c>
      <c r="E7" s="12">
        <f>SUM(F7:G7)</f>
        <v>0.78</v>
      </c>
      <c r="F7" s="46">
        <f>F8</f>
        <v>0.78</v>
      </c>
      <c r="G7" s="12"/>
      <c r="H7" s="12"/>
    </row>
    <row r="8" spans="1:8" ht="19.5" customHeight="1">
      <c r="A8" s="10"/>
      <c r="B8" s="43" t="s">
        <v>78</v>
      </c>
      <c r="C8" s="43" t="s">
        <v>79</v>
      </c>
      <c r="D8" s="14" t="s">
        <v>80</v>
      </c>
      <c r="E8" s="12">
        <f aca="true" t="shared" si="0" ref="E8:E32">SUM(F8:G8)</f>
        <v>0.78</v>
      </c>
      <c r="F8" s="12">
        <v>0.78</v>
      </c>
      <c r="G8" s="12"/>
      <c r="H8" s="12"/>
    </row>
    <row r="9" spans="1:8" ht="19.5" customHeight="1">
      <c r="A9" s="43" t="s">
        <v>60</v>
      </c>
      <c r="B9" s="10"/>
      <c r="C9" s="10"/>
      <c r="D9" s="48" t="s">
        <v>94</v>
      </c>
      <c r="E9" s="12">
        <f t="shared" si="0"/>
        <v>35.6</v>
      </c>
      <c r="F9" s="46">
        <f>F10+F11</f>
        <v>35.6</v>
      </c>
      <c r="G9" s="12"/>
      <c r="H9" s="12"/>
    </row>
    <row r="10" spans="1:8" ht="24" customHeight="1">
      <c r="A10" s="10"/>
      <c r="B10" s="43" t="s">
        <v>59</v>
      </c>
      <c r="C10" s="43" t="s">
        <v>62</v>
      </c>
      <c r="D10" s="14" t="s">
        <v>81</v>
      </c>
      <c r="E10" s="12">
        <f t="shared" si="0"/>
        <v>26.79</v>
      </c>
      <c r="F10" s="12">
        <v>26.79</v>
      </c>
      <c r="G10" s="12"/>
      <c r="H10" s="12"/>
    </row>
    <row r="11" spans="1:8" ht="19.5" customHeight="1">
      <c r="A11" s="10"/>
      <c r="B11" s="43" t="s">
        <v>59</v>
      </c>
      <c r="C11" s="43" t="s">
        <v>58</v>
      </c>
      <c r="D11" s="14" t="s">
        <v>82</v>
      </c>
      <c r="E11" s="12">
        <f t="shared" si="0"/>
        <v>8.81</v>
      </c>
      <c r="F11" s="12">
        <v>8.81</v>
      </c>
      <c r="G11" s="12"/>
      <c r="H11" s="12"/>
    </row>
    <row r="12" spans="1:8" ht="19.5" customHeight="1">
      <c r="A12" s="43" t="s">
        <v>63</v>
      </c>
      <c r="B12" s="10"/>
      <c r="C12" s="10"/>
      <c r="D12" s="48" t="s">
        <v>95</v>
      </c>
      <c r="E12" s="12">
        <f t="shared" si="0"/>
        <v>523.93</v>
      </c>
      <c r="F12" s="46">
        <f>F13+F17+F21</f>
        <v>271.82</v>
      </c>
      <c r="G12" s="12">
        <f>G15+G21</f>
        <v>252.10999999999999</v>
      </c>
      <c r="H12" s="12"/>
    </row>
    <row r="13" spans="1:8" ht="19.5" customHeight="1">
      <c r="A13" s="43"/>
      <c r="B13" s="43" t="s">
        <v>62</v>
      </c>
      <c r="C13" s="43"/>
      <c r="D13" s="49" t="s">
        <v>96</v>
      </c>
      <c r="E13" s="12">
        <f t="shared" si="0"/>
        <v>1.58</v>
      </c>
      <c r="F13" s="46">
        <v>1.58</v>
      </c>
      <c r="G13" s="12"/>
      <c r="H13" s="12"/>
    </row>
    <row r="14" spans="1:8" ht="19.5" customHeight="1">
      <c r="A14" s="43"/>
      <c r="B14" s="43"/>
      <c r="C14" s="43" t="s">
        <v>62</v>
      </c>
      <c r="D14" s="14" t="s">
        <v>83</v>
      </c>
      <c r="E14" s="12">
        <f t="shared" si="0"/>
        <v>1.58</v>
      </c>
      <c r="F14" s="12">
        <v>1.58</v>
      </c>
      <c r="G14" s="12"/>
      <c r="H14" s="12"/>
    </row>
    <row r="15" spans="1:8" ht="19.5" customHeight="1">
      <c r="A15" s="43" t="s">
        <v>63</v>
      </c>
      <c r="B15" s="43" t="s">
        <v>84</v>
      </c>
      <c r="C15" s="10"/>
      <c r="D15" s="14" t="s">
        <v>85</v>
      </c>
      <c r="E15" s="12">
        <f t="shared" si="0"/>
        <v>4.47</v>
      </c>
      <c r="F15" s="12"/>
      <c r="G15" s="46">
        <f>G16</f>
        <v>4.47</v>
      </c>
      <c r="H15" s="12"/>
    </row>
    <row r="16" spans="1:8" ht="19.5" customHeight="1">
      <c r="A16" s="43"/>
      <c r="B16" s="10"/>
      <c r="C16" s="43" t="s">
        <v>86</v>
      </c>
      <c r="D16" s="14" t="s">
        <v>87</v>
      </c>
      <c r="E16" s="12">
        <f t="shared" si="0"/>
        <v>4.47</v>
      </c>
      <c r="F16" s="12"/>
      <c r="G16" s="12">
        <v>4.47</v>
      </c>
      <c r="H16" s="12"/>
    </row>
    <row r="17" spans="1:8" ht="19.5" customHeight="1">
      <c r="A17" s="43" t="s">
        <v>63</v>
      </c>
      <c r="B17" s="43" t="s">
        <v>59</v>
      </c>
      <c r="C17" s="10"/>
      <c r="D17" s="14" t="s">
        <v>88</v>
      </c>
      <c r="E17" s="12">
        <f t="shared" si="0"/>
        <v>13.540000000000001</v>
      </c>
      <c r="F17" s="46">
        <f>F18+F19+F20</f>
        <v>13.540000000000001</v>
      </c>
      <c r="G17" s="12"/>
      <c r="H17" s="12"/>
    </row>
    <row r="18" spans="1:8" ht="19.5" customHeight="1">
      <c r="A18" s="43"/>
      <c r="B18" s="43"/>
      <c r="C18" s="43" t="s">
        <v>62</v>
      </c>
      <c r="D18" s="14" t="s">
        <v>89</v>
      </c>
      <c r="E18" s="12">
        <f t="shared" si="0"/>
        <v>12.99</v>
      </c>
      <c r="F18" s="12">
        <v>12.99</v>
      </c>
      <c r="G18" s="12"/>
      <c r="H18" s="12"/>
    </row>
    <row r="19" spans="1:8" ht="19.5" customHeight="1">
      <c r="A19" s="43"/>
      <c r="B19" s="43"/>
      <c r="C19" s="43" t="s">
        <v>58</v>
      </c>
      <c r="D19" s="14" t="s">
        <v>90</v>
      </c>
      <c r="E19" s="12">
        <f t="shared" si="0"/>
        <v>0.3</v>
      </c>
      <c r="F19" s="12">
        <v>0.3</v>
      </c>
      <c r="G19" s="12"/>
      <c r="H19" s="12"/>
    </row>
    <row r="20" spans="1:8" ht="19.5" customHeight="1">
      <c r="A20" s="43"/>
      <c r="B20" s="43"/>
      <c r="C20" s="43" t="s">
        <v>65</v>
      </c>
      <c r="D20" s="14" t="s">
        <v>91</v>
      </c>
      <c r="E20" s="12">
        <f t="shared" si="0"/>
        <v>0.25</v>
      </c>
      <c r="F20" s="12">
        <v>0.25</v>
      </c>
      <c r="G20" s="12"/>
      <c r="H20" s="12"/>
    </row>
    <row r="21" spans="1:8" ht="19.5" customHeight="1">
      <c r="A21" s="43" t="s">
        <v>63</v>
      </c>
      <c r="B21" s="10"/>
      <c r="C21" s="10"/>
      <c r="D21" s="48" t="s">
        <v>97</v>
      </c>
      <c r="E21" s="12">
        <f t="shared" si="0"/>
        <v>504.34</v>
      </c>
      <c r="F21" s="46">
        <f>F22+F24+F25+F27</f>
        <v>256.7</v>
      </c>
      <c r="G21" s="47">
        <f>G23+G24+G26</f>
        <v>247.64</v>
      </c>
      <c r="H21" s="13"/>
    </row>
    <row r="22" spans="1:8" ht="19.5" customHeight="1">
      <c r="A22" s="10"/>
      <c r="B22" s="43" t="s">
        <v>70</v>
      </c>
      <c r="C22" s="10" t="s">
        <v>35</v>
      </c>
      <c r="D22" s="11" t="s">
        <v>36</v>
      </c>
      <c r="E22" s="12">
        <f t="shared" si="0"/>
        <v>248.12</v>
      </c>
      <c r="F22" s="13">
        <v>248.12</v>
      </c>
      <c r="G22" s="13"/>
      <c r="H22" s="13"/>
    </row>
    <row r="23" spans="1:8" ht="19.5" customHeight="1">
      <c r="A23" s="10" t="s">
        <v>37</v>
      </c>
      <c r="B23" s="43" t="s">
        <v>70</v>
      </c>
      <c r="C23" s="43" t="s">
        <v>58</v>
      </c>
      <c r="D23" s="14" t="s">
        <v>71</v>
      </c>
      <c r="E23" s="12">
        <f t="shared" si="0"/>
        <v>177.17</v>
      </c>
      <c r="F23" s="13"/>
      <c r="G23" s="13">
        <v>177.17</v>
      </c>
      <c r="H23" s="13"/>
    </row>
    <row r="24" spans="1:8" ht="19.5" customHeight="1">
      <c r="A24" s="10"/>
      <c r="B24" s="43" t="s">
        <v>70</v>
      </c>
      <c r="C24" s="43" t="s">
        <v>72</v>
      </c>
      <c r="D24" s="44" t="s">
        <v>73</v>
      </c>
      <c r="E24" s="12">
        <f t="shared" si="0"/>
        <v>36.6</v>
      </c>
      <c r="F24" s="13"/>
      <c r="G24" s="13">
        <v>36.6</v>
      </c>
      <c r="H24" s="13"/>
    </row>
    <row r="25" spans="1:8" ht="19.5" customHeight="1">
      <c r="A25" s="10"/>
      <c r="B25" s="43" t="s">
        <v>70</v>
      </c>
      <c r="C25" s="43" t="s">
        <v>72</v>
      </c>
      <c r="D25" s="44" t="s">
        <v>74</v>
      </c>
      <c r="E25" s="12">
        <f t="shared" si="0"/>
        <v>8.56</v>
      </c>
      <c r="F25" s="12">
        <v>8.56</v>
      </c>
      <c r="G25" s="13"/>
      <c r="H25" s="13"/>
    </row>
    <row r="26" spans="1:8" ht="19.5" customHeight="1">
      <c r="A26" s="43"/>
      <c r="B26" s="43" t="s">
        <v>70</v>
      </c>
      <c r="C26" s="43" t="s">
        <v>65</v>
      </c>
      <c r="D26" s="44" t="s">
        <v>75</v>
      </c>
      <c r="E26" s="12">
        <f t="shared" si="0"/>
        <v>33.87</v>
      </c>
      <c r="F26" s="12"/>
      <c r="G26" s="13">
        <v>33.87</v>
      </c>
      <c r="H26" s="13"/>
    </row>
    <row r="27" spans="1:8" ht="19.5" customHeight="1">
      <c r="A27" s="43"/>
      <c r="B27" s="43" t="s">
        <v>65</v>
      </c>
      <c r="C27" s="43" t="s">
        <v>62</v>
      </c>
      <c r="D27" s="44" t="s">
        <v>76</v>
      </c>
      <c r="E27" s="12">
        <f t="shared" si="0"/>
        <v>0.02</v>
      </c>
      <c r="F27" s="12">
        <v>0.02</v>
      </c>
      <c r="G27" s="13"/>
      <c r="H27" s="13"/>
    </row>
    <row r="28" spans="1:8" ht="19.5" customHeight="1">
      <c r="A28" s="43"/>
      <c r="B28" s="43"/>
      <c r="C28" s="43"/>
      <c r="D28" s="43" t="s">
        <v>61</v>
      </c>
      <c r="E28" s="12">
        <f t="shared" si="0"/>
        <v>0</v>
      </c>
      <c r="F28" s="13"/>
      <c r="G28" s="13"/>
      <c r="H28" s="13"/>
    </row>
    <row r="29" spans="1:8" ht="19.5" customHeight="1">
      <c r="A29" s="43"/>
      <c r="B29" s="43"/>
      <c r="C29" s="43"/>
      <c r="D29" s="43" t="s">
        <v>66</v>
      </c>
      <c r="E29" s="12">
        <f t="shared" si="0"/>
        <v>0</v>
      </c>
      <c r="F29" s="13"/>
      <c r="G29" s="13"/>
      <c r="H29" s="13"/>
    </row>
    <row r="30" spans="1:8" ht="19.5" customHeight="1">
      <c r="A30" s="43" t="s">
        <v>63</v>
      </c>
      <c r="B30" s="43" t="s">
        <v>65</v>
      </c>
      <c r="C30" s="43"/>
      <c r="D30" s="43" t="s">
        <v>92</v>
      </c>
      <c r="E30" s="12">
        <f t="shared" si="0"/>
        <v>0.02</v>
      </c>
      <c r="F30" s="46">
        <f>F31</f>
        <v>0.02</v>
      </c>
      <c r="G30" s="13"/>
      <c r="H30" s="13"/>
    </row>
    <row r="31" spans="1:8" ht="19.5" customHeight="1">
      <c r="A31" s="43"/>
      <c r="B31" s="43"/>
      <c r="C31" s="43" t="s">
        <v>62</v>
      </c>
      <c r="D31" s="43" t="s">
        <v>92</v>
      </c>
      <c r="E31" s="12">
        <f t="shared" si="0"/>
        <v>0.02</v>
      </c>
      <c r="F31" s="13">
        <v>0.02</v>
      </c>
      <c r="G31" s="13"/>
      <c r="H31" s="13"/>
    </row>
    <row r="32" spans="1:8" ht="19.5" customHeight="1">
      <c r="A32" s="43" t="s">
        <v>64</v>
      </c>
      <c r="B32" s="43" t="s">
        <v>58</v>
      </c>
      <c r="C32" s="43" t="s">
        <v>62</v>
      </c>
      <c r="D32" s="50" t="s">
        <v>98</v>
      </c>
      <c r="E32" s="12">
        <f t="shared" si="0"/>
        <v>18.89</v>
      </c>
      <c r="F32" s="47">
        <v>18.89</v>
      </c>
      <c r="G32" s="13"/>
      <c r="H32" s="13"/>
    </row>
    <row r="33" spans="1:8" ht="19.5" customHeight="1">
      <c r="A33" s="43"/>
      <c r="B33" s="43"/>
      <c r="C33" s="43"/>
      <c r="D33" s="43"/>
      <c r="E33" s="13"/>
      <c r="F33" s="13"/>
      <c r="G33" s="13"/>
      <c r="H33" s="13"/>
    </row>
    <row r="34" spans="1:8" ht="19.5" customHeight="1">
      <c r="A34" s="10" t="s">
        <v>37</v>
      </c>
      <c r="B34" s="10" t="s">
        <v>37</v>
      </c>
      <c r="C34" s="10" t="s">
        <v>37</v>
      </c>
      <c r="D34" s="10" t="s">
        <v>37</v>
      </c>
      <c r="E34" s="13"/>
      <c r="F34" s="13"/>
      <c r="G34" s="13"/>
      <c r="H34" s="13"/>
    </row>
    <row r="35" spans="1:8" s="4" customFormat="1" ht="21.75" customHeight="1">
      <c r="A35" s="4" t="s">
        <v>38</v>
      </c>
      <c r="H35" s="15"/>
    </row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46944444444444444" right="0.3" top="0.69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36.75390625" style="35" customWidth="1"/>
    <col min="2" max="2" width="23.00390625" style="41" customWidth="1"/>
    <col min="3" max="3" width="14.625" style="35" customWidth="1"/>
    <col min="4" max="16384" width="9.00390625" style="35" customWidth="1"/>
  </cols>
  <sheetData>
    <row r="1" ht="30" customHeight="1">
      <c r="A1" s="34"/>
    </row>
    <row r="2" spans="1:3" ht="30" customHeight="1">
      <c r="A2" s="62" t="s">
        <v>57</v>
      </c>
      <c r="B2" s="62"/>
      <c r="C2" s="62"/>
    </row>
    <row r="4" spans="1:3" ht="30.75" customHeight="1">
      <c r="A4" s="35" t="s">
        <v>99</v>
      </c>
      <c r="C4" s="36" t="s">
        <v>0</v>
      </c>
    </row>
    <row r="5" spans="1:3" ht="20.25" customHeight="1">
      <c r="A5" s="37" t="s">
        <v>49</v>
      </c>
      <c r="B5" s="37" t="s">
        <v>56</v>
      </c>
      <c r="C5" s="37" t="s">
        <v>50</v>
      </c>
    </row>
    <row r="6" spans="1:3" ht="20.25" customHeight="1">
      <c r="A6" s="38" t="s">
        <v>34</v>
      </c>
      <c r="B6" s="38">
        <f>SUM(B8:B9)</f>
        <v>23.99</v>
      </c>
      <c r="C6" s="38"/>
    </row>
    <row r="7" spans="1:3" ht="20.25" customHeight="1">
      <c r="A7" s="39" t="s">
        <v>51</v>
      </c>
      <c r="B7" s="42"/>
      <c r="C7" s="39"/>
    </row>
    <row r="8" spans="1:3" ht="20.25" customHeight="1">
      <c r="A8" s="39" t="s">
        <v>52</v>
      </c>
      <c r="B8" s="42">
        <v>3.88</v>
      </c>
      <c r="C8" s="39"/>
    </row>
    <row r="9" spans="1:3" ht="20.25" customHeight="1">
      <c r="A9" s="39" t="s">
        <v>53</v>
      </c>
      <c r="B9" s="42">
        <v>20.11</v>
      </c>
      <c r="C9" s="39"/>
    </row>
    <row r="10" spans="1:3" ht="20.25" customHeight="1">
      <c r="A10" s="39" t="s">
        <v>54</v>
      </c>
      <c r="B10" s="42"/>
      <c r="C10" s="39"/>
    </row>
    <row r="11" spans="1:3" ht="20.25" customHeight="1">
      <c r="A11" s="39" t="s">
        <v>55</v>
      </c>
      <c r="B11" s="42">
        <v>20.11</v>
      </c>
      <c r="C11" s="39"/>
    </row>
  </sheetData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MC SYSTEM</cp:lastModifiedBy>
  <cp:lastPrinted>2015-10-27T08:01:00Z</cp:lastPrinted>
  <dcterms:created xsi:type="dcterms:W3CDTF">2013-05-17T10:14:10Z</dcterms:created>
  <dcterms:modified xsi:type="dcterms:W3CDTF">2015-10-28T09:08:14Z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